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workbookProtection workbookAlgorithmName="SHA-512" workbookHashValue="fW3ywr6KX80b0l2swVDPq9CHGqCtkopy1vMugwc7/oHF46ZykmznTXlIgQcyjLMX4cA/tjv3WI5J0ffoOjg8sg==" workbookSaltValue="ikULmkuoULPDhJP9+2/4Pg==" workbookSpinCount="100000" lockStructure="1"/>
  <bookViews>
    <workbookView xWindow="0" yWindow="0" windowWidth="24240" windowHeight="11850" activeTab="2"/>
  </bookViews>
  <sheets>
    <sheet name="Holds" sheetId="7" r:id="rId1"/>
    <sheet name="Volumes" sheetId="8" r:id="rId2"/>
    <sheet name="Order Summary" sheetId="9" r:id="rId3"/>
  </sheets>
  <calcPr calcId="162913"/>
</workbook>
</file>

<file path=xl/calcChain.xml><?xml version="1.0" encoding="utf-8"?>
<calcChain xmlns="http://schemas.openxmlformats.org/spreadsheetml/2006/main">
  <c r="T11" i="8" l="1"/>
  <c r="U11" i="8"/>
  <c r="T12" i="8"/>
  <c r="U12" i="8"/>
  <c r="T13" i="8"/>
  <c r="U13" i="8"/>
  <c r="T14" i="8"/>
  <c r="U14" i="8"/>
  <c r="T15" i="8"/>
  <c r="U15" i="8"/>
  <c r="T16" i="8"/>
  <c r="U16" i="8"/>
  <c r="T17" i="8"/>
  <c r="U17" i="8"/>
  <c r="T18" i="8"/>
  <c r="U18" i="8"/>
  <c r="T19" i="8"/>
  <c r="U19" i="8"/>
  <c r="T20" i="8"/>
  <c r="U20" i="8"/>
  <c r="T21" i="8"/>
  <c r="U21" i="8"/>
  <c r="T22" i="8"/>
  <c r="U22" i="8"/>
  <c r="T23" i="8"/>
  <c r="U23" i="8"/>
  <c r="T24" i="8"/>
  <c r="U24" i="8"/>
  <c r="T25" i="8"/>
  <c r="U25" i="8"/>
  <c r="T26" i="8"/>
  <c r="U26" i="8"/>
  <c r="T27" i="8"/>
  <c r="U27" i="8"/>
  <c r="T28" i="8"/>
  <c r="U28" i="8"/>
  <c r="T29" i="8"/>
  <c r="U29" i="8"/>
  <c r="T30" i="8"/>
  <c r="U30" i="8"/>
  <c r="T31" i="8"/>
  <c r="U31" i="8"/>
  <c r="T32" i="8"/>
  <c r="U32" i="8"/>
  <c r="T33" i="8"/>
  <c r="U33" i="8"/>
  <c r="T34" i="8"/>
  <c r="U34" i="8"/>
  <c r="T35" i="8"/>
  <c r="U35" i="8"/>
  <c r="T36" i="8"/>
  <c r="U36" i="8"/>
  <c r="T37" i="8"/>
  <c r="U37" i="8"/>
  <c r="T38" i="8"/>
  <c r="U38" i="8"/>
  <c r="T39" i="8"/>
  <c r="U39" i="8"/>
  <c r="T40" i="8"/>
  <c r="U40" i="8"/>
  <c r="T41" i="8"/>
  <c r="U41" i="8"/>
  <c r="T42" i="8"/>
  <c r="U42" i="8"/>
  <c r="T43" i="8"/>
  <c r="U43" i="8"/>
  <c r="T44" i="8"/>
  <c r="U44" i="8"/>
  <c r="T45" i="8"/>
  <c r="U45" i="8"/>
  <c r="T46" i="8"/>
  <c r="U46" i="8"/>
  <c r="T47" i="8"/>
  <c r="U47" i="8"/>
  <c r="T48" i="8"/>
  <c r="U48" i="8"/>
  <c r="T49" i="8"/>
  <c r="U49" i="8"/>
  <c r="T50" i="8"/>
  <c r="U50" i="8"/>
  <c r="T51" i="8"/>
  <c r="U51" i="8"/>
  <c r="T52" i="8"/>
  <c r="U52" i="8"/>
  <c r="T53" i="8"/>
  <c r="U53" i="8"/>
  <c r="T54" i="8"/>
  <c r="U54" i="8"/>
  <c r="T55" i="8"/>
  <c r="U55" i="8"/>
  <c r="T56" i="8"/>
  <c r="U56" i="8"/>
  <c r="T57" i="8"/>
  <c r="U57" i="8"/>
  <c r="T58" i="8"/>
  <c r="U58" i="8"/>
  <c r="T59" i="8"/>
  <c r="U59" i="8"/>
  <c r="T60" i="8"/>
  <c r="U60" i="8"/>
  <c r="T61" i="8"/>
  <c r="U61" i="8"/>
  <c r="T62" i="8"/>
  <c r="U62" i="8"/>
  <c r="T63" i="8"/>
  <c r="U63" i="8"/>
  <c r="T64" i="8"/>
  <c r="U64" i="8"/>
  <c r="T65" i="8"/>
  <c r="U65" i="8"/>
  <c r="T66" i="8"/>
  <c r="U66" i="8"/>
  <c r="T67" i="8"/>
  <c r="U67" i="8"/>
  <c r="T68" i="8"/>
  <c r="U68" i="8"/>
  <c r="T69" i="8"/>
  <c r="U69" i="8"/>
  <c r="T70" i="8"/>
  <c r="U70" i="8"/>
  <c r="T71" i="8"/>
  <c r="U71" i="8"/>
  <c r="T72" i="8"/>
  <c r="U72" i="8"/>
  <c r="T73" i="8"/>
  <c r="U73" i="8"/>
  <c r="T74" i="8"/>
  <c r="U74" i="8"/>
  <c r="T75" i="8"/>
  <c r="U75" i="8"/>
  <c r="T76" i="8"/>
  <c r="U76" i="8"/>
  <c r="T77" i="8"/>
  <c r="U77" i="8"/>
  <c r="T78" i="8"/>
  <c r="U78" i="8"/>
  <c r="T79" i="8"/>
  <c r="U79" i="8"/>
  <c r="T80" i="8"/>
  <c r="U80" i="8"/>
  <c r="T81" i="8"/>
  <c r="U81" i="8"/>
  <c r="T82" i="8"/>
  <c r="U82" i="8"/>
  <c r="T83" i="8"/>
  <c r="U83" i="8"/>
  <c r="T84" i="8"/>
  <c r="U84" i="8"/>
  <c r="T85" i="8"/>
  <c r="U85" i="8"/>
  <c r="T86" i="8"/>
  <c r="U86" i="8"/>
  <c r="T87" i="8"/>
  <c r="U87" i="8"/>
  <c r="T88" i="8"/>
  <c r="U88" i="8"/>
  <c r="T89" i="8"/>
  <c r="U89" i="8"/>
  <c r="T90" i="8"/>
  <c r="U90" i="8"/>
  <c r="T91" i="8"/>
  <c r="U91" i="8"/>
  <c r="T92" i="8"/>
  <c r="U92" i="8"/>
  <c r="T93" i="8"/>
  <c r="U93" i="8"/>
  <c r="T94" i="8"/>
  <c r="U94" i="8"/>
  <c r="T95" i="8"/>
  <c r="U95" i="8"/>
  <c r="T96" i="8"/>
  <c r="U96" i="8"/>
  <c r="T97" i="8"/>
  <c r="U97" i="8"/>
  <c r="T98" i="8"/>
  <c r="U98" i="8"/>
  <c r="T99" i="8"/>
  <c r="U99" i="8"/>
  <c r="T100" i="8"/>
  <c r="U100" i="8"/>
  <c r="T101" i="8"/>
  <c r="U101" i="8"/>
  <c r="T102" i="8"/>
  <c r="U102" i="8"/>
  <c r="T103" i="8"/>
  <c r="U103" i="8"/>
  <c r="T104" i="8"/>
  <c r="U104" i="8"/>
  <c r="T105" i="8"/>
  <c r="U105" i="8"/>
  <c r="T106" i="8"/>
  <c r="U106" i="8"/>
  <c r="T107" i="8"/>
  <c r="U107" i="8"/>
  <c r="T108" i="8"/>
  <c r="U108" i="8"/>
  <c r="T109" i="8"/>
  <c r="U109" i="8"/>
  <c r="T110" i="8"/>
  <c r="U110" i="8"/>
  <c r="T111" i="8"/>
  <c r="U111" i="8"/>
  <c r="T112" i="8"/>
  <c r="U112" i="8"/>
  <c r="T113" i="8"/>
  <c r="U113" i="8"/>
  <c r="T114" i="8"/>
  <c r="U114" i="8"/>
  <c r="T115" i="8"/>
  <c r="U115" i="8"/>
  <c r="T116" i="8"/>
  <c r="U116" i="8"/>
  <c r="T117" i="8"/>
  <c r="U117" i="8"/>
  <c r="T118" i="8"/>
  <c r="U118" i="8"/>
  <c r="T119" i="8"/>
  <c r="U119" i="8"/>
  <c r="T120" i="8"/>
  <c r="U120" i="8"/>
  <c r="T121" i="8"/>
  <c r="U121" i="8"/>
  <c r="T122" i="8"/>
  <c r="U122" i="8"/>
  <c r="T123" i="8"/>
  <c r="U123" i="8"/>
  <c r="T124" i="8"/>
  <c r="U124" i="8"/>
  <c r="T125" i="8"/>
  <c r="U125" i="8"/>
  <c r="T126" i="8"/>
  <c r="U126" i="8"/>
  <c r="T127" i="8"/>
  <c r="U127" i="8"/>
  <c r="T128" i="8"/>
  <c r="U128" i="8"/>
  <c r="T129" i="8"/>
  <c r="U129" i="8"/>
  <c r="T130" i="8"/>
  <c r="U130" i="8"/>
  <c r="T131" i="8"/>
  <c r="U131" i="8"/>
  <c r="T132" i="8"/>
  <c r="U132" i="8"/>
  <c r="T133" i="8"/>
  <c r="U133" i="8"/>
  <c r="T134" i="8"/>
  <c r="U134" i="8"/>
  <c r="T135" i="8"/>
  <c r="U135" i="8"/>
  <c r="T136" i="8"/>
  <c r="U136" i="8"/>
  <c r="T137" i="8"/>
  <c r="U137" i="8"/>
  <c r="T138" i="8"/>
  <c r="U138" i="8"/>
  <c r="I26" i="9"/>
  <c r="I27" i="9"/>
  <c r="T11" i="7"/>
  <c r="V11" i="7"/>
  <c r="T12" i="7"/>
  <c r="V12" i="7"/>
  <c r="T13" i="7"/>
  <c r="V13" i="7"/>
  <c r="T14" i="7"/>
  <c r="V14" i="7"/>
  <c r="T15" i="7"/>
  <c r="V15" i="7"/>
  <c r="T16" i="7"/>
  <c r="V16" i="7"/>
  <c r="T17" i="7"/>
  <c r="V17" i="7"/>
  <c r="T18" i="7"/>
  <c r="V18" i="7"/>
  <c r="T19" i="7"/>
  <c r="V19" i="7"/>
  <c r="T20" i="7"/>
  <c r="V20" i="7"/>
  <c r="T21" i="7"/>
  <c r="V21" i="7"/>
  <c r="T22" i="7"/>
  <c r="V22" i="7"/>
  <c r="T23" i="7"/>
  <c r="V23" i="7"/>
  <c r="T24" i="7"/>
  <c r="V24" i="7"/>
  <c r="T25" i="7"/>
  <c r="V25" i="7"/>
  <c r="T26" i="7"/>
  <c r="V26" i="7"/>
  <c r="T27" i="7"/>
  <c r="V27" i="7"/>
  <c r="T28" i="7"/>
  <c r="V28" i="7"/>
  <c r="T29" i="7"/>
  <c r="V29" i="7"/>
  <c r="T30" i="7"/>
  <c r="V30" i="7"/>
  <c r="T31" i="7"/>
  <c r="V31" i="7"/>
  <c r="T32" i="7"/>
  <c r="V32" i="7"/>
  <c r="T33" i="7"/>
  <c r="V33" i="7"/>
  <c r="T34" i="7"/>
  <c r="V34" i="7"/>
  <c r="T35" i="7"/>
  <c r="V35" i="7"/>
  <c r="T36" i="7"/>
  <c r="V36" i="7"/>
  <c r="T37" i="7"/>
  <c r="V37" i="7"/>
  <c r="T38" i="7"/>
  <c r="V38" i="7"/>
  <c r="T39" i="7"/>
  <c r="V39" i="7"/>
  <c r="T40" i="7"/>
  <c r="V40" i="7"/>
  <c r="T41" i="7"/>
  <c r="V41" i="7"/>
  <c r="T42" i="7"/>
  <c r="V42" i="7"/>
  <c r="T43" i="7"/>
  <c r="V43" i="7"/>
  <c r="T44" i="7"/>
  <c r="V44" i="7"/>
  <c r="T45" i="7"/>
  <c r="V45" i="7"/>
  <c r="T46" i="7"/>
  <c r="V46" i="7"/>
  <c r="T47" i="7"/>
  <c r="V47" i="7"/>
  <c r="T48" i="7"/>
  <c r="V48" i="7"/>
  <c r="T49" i="7"/>
  <c r="V49" i="7"/>
  <c r="T50" i="7"/>
  <c r="V50" i="7"/>
  <c r="T51" i="7"/>
  <c r="V51" i="7"/>
  <c r="T52" i="7"/>
  <c r="V52" i="7"/>
  <c r="T53" i="7"/>
  <c r="V53" i="7"/>
  <c r="T54" i="7"/>
  <c r="V54" i="7"/>
  <c r="C26" i="9"/>
  <c r="C27" i="9"/>
  <c r="I25" i="9"/>
  <c r="C25" i="9"/>
  <c r="E32" i="9"/>
  <c r="E33" i="9"/>
  <c r="K3" i="8"/>
  <c r="K4" i="8"/>
  <c r="F8" i="8"/>
  <c r="G8" i="8"/>
  <c r="H8" i="8"/>
  <c r="I8" i="8"/>
  <c r="J8" i="8"/>
  <c r="K8" i="8"/>
  <c r="L8" i="8"/>
  <c r="M8" i="8"/>
  <c r="N8" i="8"/>
  <c r="O8" i="8"/>
  <c r="P8" i="8"/>
  <c r="Q8" i="8"/>
  <c r="R8" i="8"/>
  <c r="S8" i="8"/>
  <c r="E8" i="8"/>
  <c r="L3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L2" i="7"/>
  <c r="L4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</calcChain>
</file>

<file path=xl/comments1.xml><?xml version="1.0" encoding="utf-8"?>
<comments xmlns="http://schemas.openxmlformats.org/spreadsheetml/2006/main">
  <authors>
    <author>Morpho</author>
  </authors>
  <commentList>
    <comment ref="A11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2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3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4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5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6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7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8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9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0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1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2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3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4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5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6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7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8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9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30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31" authorId="0">
      <text/>
    </comment>
    <comment ref="A32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33" authorId="0">
      <text/>
    </comment>
    <comment ref="A34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35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36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37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38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39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0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1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2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3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4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5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6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7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8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9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50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51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52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53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54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Morpho</author>
  </authors>
  <commentList>
    <comment ref="A11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6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1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5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9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32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36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1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4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5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6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7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8" authorId="0">
      <text/>
    </comment>
    <comment ref="A54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59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64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67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70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72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73" authorId="0">
      <text/>
    </comment>
    <comment ref="A74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79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84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89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90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94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98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02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07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12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15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21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24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27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30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33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35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36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37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38" author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<sst xmlns="http://schemas.openxmlformats.org/spreadsheetml/2006/main" count="416" uniqueCount="369">
  <si>
    <t>Set</t>
  </si>
  <si>
    <t>Number</t>
  </si>
  <si>
    <t>ALIEN</t>
  </si>
  <si>
    <t>SHADOWS</t>
  </si>
  <si>
    <t>BLOBS</t>
  </si>
  <si>
    <t>BUMPS</t>
  </si>
  <si>
    <t>PANCAKES</t>
  </si>
  <si>
    <t>No. of Holds</t>
  </si>
  <si>
    <t>Grey</t>
  </si>
  <si>
    <t>White</t>
  </si>
  <si>
    <t>Black</t>
  </si>
  <si>
    <t xml:space="preserve">(RAL 5015) </t>
  </si>
  <si>
    <t>(RAL 4010)</t>
  </si>
  <si>
    <t>(RAL 1021)</t>
  </si>
  <si>
    <t>(RAL 4008)</t>
  </si>
  <si>
    <t>(RAL 5002)</t>
  </si>
  <si>
    <t>(RAL 3020)</t>
  </si>
  <si>
    <t>(RAL 7035)</t>
  </si>
  <si>
    <t>Qty</t>
  </si>
  <si>
    <t xml:space="preserve">Price € </t>
  </si>
  <si>
    <t>(RAL 2004)</t>
  </si>
  <si>
    <t>Blue</t>
  </si>
  <si>
    <t>Pink</t>
  </si>
  <si>
    <t>Yellow</t>
  </si>
  <si>
    <t>Violet</t>
  </si>
  <si>
    <t>Dark Blue</t>
  </si>
  <si>
    <t>Red</t>
  </si>
  <si>
    <t>Orange</t>
  </si>
  <si>
    <t>No. of Sets</t>
  </si>
  <si>
    <t>Price €</t>
  </si>
  <si>
    <t>Volumes Total:</t>
  </si>
  <si>
    <t>EUR</t>
  </si>
  <si>
    <t>Sets Total:</t>
  </si>
  <si>
    <t>Name</t>
  </si>
  <si>
    <t>Company:</t>
  </si>
  <si>
    <t>Address:</t>
  </si>
  <si>
    <t>Zipp Code:</t>
  </si>
  <si>
    <t>City:</t>
  </si>
  <si>
    <t>Country:</t>
  </si>
  <si>
    <t>VAT Number:</t>
  </si>
  <si>
    <t>Phone:</t>
  </si>
  <si>
    <t>Contact Person:</t>
  </si>
  <si>
    <t>ORDER TOTAL:</t>
  </si>
  <si>
    <t>(RAL 6037)</t>
  </si>
  <si>
    <t>Fluo Pink</t>
  </si>
  <si>
    <t>Fluo Yellow</t>
  </si>
  <si>
    <t xml:space="preserve"> Price € (22% VAT excluded)</t>
  </si>
  <si>
    <r>
      <t>No-textured part of the volume possible only in</t>
    </r>
    <r>
      <rPr>
        <b/>
        <sz val="8"/>
        <color theme="1"/>
        <rFont val="Calibri"/>
        <family val="2"/>
        <charset val="238"/>
        <scheme val="minor"/>
      </rPr>
      <t xml:space="preserve"> white</t>
    </r>
    <r>
      <rPr>
        <sz val="8"/>
        <color theme="1"/>
        <rFont val="Calibri"/>
        <family val="2"/>
        <charset val="238"/>
        <scheme val="minor"/>
      </rPr>
      <t xml:space="preserve"> colour. Textured part possible in all colours.</t>
    </r>
  </si>
  <si>
    <t>Green</t>
  </si>
  <si>
    <t>Fluo Green</t>
  </si>
  <si>
    <t>Fluo Orange</t>
  </si>
  <si>
    <t>SHELLS</t>
  </si>
  <si>
    <t>V.001.1</t>
  </si>
  <si>
    <t>V.001.2</t>
  </si>
  <si>
    <t>V.001.3</t>
  </si>
  <si>
    <t>V.001.4</t>
  </si>
  <si>
    <t>V.001.5</t>
  </si>
  <si>
    <t>VACUUMS</t>
  </si>
  <si>
    <t>V.002.1</t>
  </si>
  <si>
    <t>V.002.2</t>
  </si>
  <si>
    <t>V.002.3</t>
  </si>
  <si>
    <t>V.002.4</t>
  </si>
  <si>
    <t>V.002.5</t>
  </si>
  <si>
    <t>V.003.1</t>
  </si>
  <si>
    <t>V.003.2</t>
  </si>
  <si>
    <t>V.003.3</t>
  </si>
  <si>
    <t>V.003.4</t>
  </si>
  <si>
    <t>HYBRIDS</t>
  </si>
  <si>
    <t>V.004.1</t>
  </si>
  <si>
    <t>V.004.2</t>
  </si>
  <si>
    <t>V.004.3</t>
  </si>
  <si>
    <t>V.004.4</t>
  </si>
  <si>
    <t>PLASMIDS</t>
  </si>
  <si>
    <t>V.005.1</t>
  </si>
  <si>
    <t>V.005.2</t>
  </si>
  <si>
    <t>V.005.3</t>
  </si>
  <si>
    <t>ANATOMS</t>
  </si>
  <si>
    <t>V.006.1</t>
  </si>
  <si>
    <t>V.006.2</t>
  </si>
  <si>
    <t>V.006.3</t>
  </si>
  <si>
    <t>V.006.4</t>
  </si>
  <si>
    <t>THE PINCHES</t>
  </si>
  <si>
    <t>V.007.1</t>
  </si>
  <si>
    <t>V.007.2</t>
  </si>
  <si>
    <t>V.007.3</t>
  </si>
  <si>
    <t>V.007.4</t>
  </si>
  <si>
    <t>V.007.5</t>
  </si>
  <si>
    <t>V.008.1</t>
  </si>
  <si>
    <t>V.008.2</t>
  </si>
  <si>
    <t>V.008.3</t>
  </si>
  <si>
    <t>BONE</t>
  </si>
  <si>
    <t>V.009</t>
  </si>
  <si>
    <t>V.010</t>
  </si>
  <si>
    <t>WAVE</t>
  </si>
  <si>
    <t>V.011</t>
  </si>
  <si>
    <t>BUTTOX</t>
  </si>
  <si>
    <t>V.012</t>
  </si>
  <si>
    <t>V.013.1</t>
  </si>
  <si>
    <t>V.013.2</t>
  </si>
  <si>
    <t>V.013.3</t>
  </si>
  <si>
    <t>V.013.4</t>
  </si>
  <si>
    <t>V.013.5</t>
  </si>
  <si>
    <t>THE SHIELDS</t>
  </si>
  <si>
    <t>V.014.1</t>
  </si>
  <si>
    <t>V.014.2</t>
  </si>
  <si>
    <t>V.014.3</t>
  </si>
  <si>
    <t>V.014.4</t>
  </si>
  <si>
    <t>V.014.5</t>
  </si>
  <si>
    <t>ORBS</t>
  </si>
  <si>
    <t>V.015.1</t>
  </si>
  <si>
    <t>V.015.2</t>
  </si>
  <si>
    <t>V.015.3</t>
  </si>
  <si>
    <t>V.015.4</t>
  </si>
  <si>
    <t>V.015.5</t>
  </si>
  <si>
    <t>SPHERES</t>
  </si>
  <si>
    <t>V.016.1</t>
  </si>
  <si>
    <t>V.016.2</t>
  </si>
  <si>
    <t>V.016.3</t>
  </si>
  <si>
    <t>BALLS</t>
  </si>
  <si>
    <t>V.017.1</t>
  </si>
  <si>
    <t>V.017.2</t>
  </si>
  <si>
    <t>V.017.3</t>
  </si>
  <si>
    <t>ORBITALS</t>
  </si>
  <si>
    <t>V.018.1</t>
  </si>
  <si>
    <t>V.018.2</t>
  </si>
  <si>
    <t>3 - GLOBE</t>
  </si>
  <si>
    <t>V.019</t>
  </si>
  <si>
    <t>HEMISPHERE</t>
  </si>
  <si>
    <t>V.020</t>
  </si>
  <si>
    <t>CUBISM</t>
  </si>
  <si>
    <t>V.021.1</t>
  </si>
  <si>
    <t>V.021.2</t>
  </si>
  <si>
    <t>V.021.3</t>
  </si>
  <si>
    <t>V.021.4</t>
  </si>
  <si>
    <t>V.021.5</t>
  </si>
  <si>
    <t>BRICKS</t>
  </si>
  <si>
    <t>V.022.1</t>
  </si>
  <si>
    <t>V.022.2</t>
  </si>
  <si>
    <t>V.022.3</t>
  </si>
  <si>
    <t>V.022.4</t>
  </si>
  <si>
    <t>V.022.5</t>
  </si>
  <si>
    <t>GEMS</t>
  </si>
  <si>
    <t>V.023.1</t>
  </si>
  <si>
    <t>V.023.2</t>
  </si>
  <si>
    <t>V.023.3</t>
  </si>
  <si>
    <t>V.023.4</t>
  </si>
  <si>
    <t>V.023.5</t>
  </si>
  <si>
    <t>CUBIS</t>
  </si>
  <si>
    <t>V.024</t>
  </si>
  <si>
    <t>PRISMS</t>
  </si>
  <si>
    <t>V.025.1</t>
  </si>
  <si>
    <t>V.025.2</t>
  </si>
  <si>
    <t>V.025.3</t>
  </si>
  <si>
    <t>V.025.4</t>
  </si>
  <si>
    <t>DELTOIDS</t>
  </si>
  <si>
    <t>V.026.1</t>
  </si>
  <si>
    <t>V.026.2</t>
  </si>
  <si>
    <t>V.026.3</t>
  </si>
  <si>
    <t>V.026.4</t>
  </si>
  <si>
    <t>EPSILONS</t>
  </si>
  <si>
    <t>V.027.1</t>
  </si>
  <si>
    <t>V.027.2</t>
  </si>
  <si>
    <t>V.027.3</t>
  </si>
  <si>
    <t>V.027.4</t>
  </si>
  <si>
    <t>TRAPEZIUS</t>
  </si>
  <si>
    <t>V.028.1</t>
  </si>
  <si>
    <t>V.028.2</t>
  </si>
  <si>
    <t>V.028.3</t>
  </si>
  <si>
    <t>V.028.4</t>
  </si>
  <si>
    <t>V.028.5</t>
  </si>
  <si>
    <t>SIRIUS</t>
  </si>
  <si>
    <t>V.029.1</t>
  </si>
  <si>
    <t>V.029.2</t>
  </si>
  <si>
    <t>V.029.3</t>
  </si>
  <si>
    <t>V.029.4</t>
  </si>
  <si>
    <t>V.029.5</t>
  </si>
  <si>
    <t>POLARIS</t>
  </si>
  <si>
    <t>V.030.1</t>
  </si>
  <si>
    <t>V.030.2</t>
  </si>
  <si>
    <t>V.030.3</t>
  </si>
  <si>
    <t>CENTAURI</t>
  </si>
  <si>
    <t>V.031.1</t>
  </si>
  <si>
    <t>V.031.2</t>
  </si>
  <si>
    <t>V.031.3</t>
  </si>
  <si>
    <t>V.031.4</t>
  </si>
  <si>
    <t>V.031.5</t>
  </si>
  <si>
    <t>V.031.6</t>
  </si>
  <si>
    <t>TAURUS</t>
  </si>
  <si>
    <t>V.032.1</t>
  </si>
  <si>
    <t>V.032.2</t>
  </si>
  <si>
    <t>V.032.3</t>
  </si>
  <si>
    <t>ALGEBRAS</t>
  </si>
  <si>
    <t>V.033.1</t>
  </si>
  <si>
    <t>V.033.2</t>
  </si>
  <si>
    <t>V.033.3</t>
  </si>
  <si>
    <t>PITAGORAS</t>
  </si>
  <si>
    <t>V.034.1</t>
  </si>
  <si>
    <t>V.034.2</t>
  </si>
  <si>
    <t>V.034.3</t>
  </si>
  <si>
    <t>THEOREMS</t>
  </si>
  <si>
    <t>V.035.1</t>
  </si>
  <si>
    <t>V.035.2</t>
  </si>
  <si>
    <t>V.035.3</t>
  </si>
  <si>
    <t>LOGARITHM</t>
  </si>
  <si>
    <t>V.036.1</t>
  </si>
  <si>
    <t>V.036.2</t>
  </si>
  <si>
    <t>SPEAR</t>
  </si>
  <si>
    <t>V.037</t>
  </si>
  <si>
    <t>COFFIN</t>
  </si>
  <si>
    <t>V.038</t>
  </si>
  <si>
    <t>ARROWHEAD</t>
  </si>
  <si>
    <t>V.039</t>
  </si>
  <si>
    <t>THE ARK</t>
  </si>
  <si>
    <t>V.040</t>
  </si>
  <si>
    <t>Reference</t>
  </si>
  <si>
    <t>CELLS</t>
  </si>
  <si>
    <t>H.001</t>
  </si>
  <si>
    <t>FRAGMENTS</t>
  </si>
  <si>
    <t>H.002</t>
  </si>
  <si>
    <t>SPORES</t>
  </si>
  <si>
    <t xml:space="preserve">H.003 </t>
  </si>
  <si>
    <t>RADICALS</t>
  </si>
  <si>
    <t>H.004</t>
  </si>
  <si>
    <t>LIPIDS</t>
  </si>
  <si>
    <t>H.005</t>
  </si>
  <si>
    <t>MOLTS</t>
  </si>
  <si>
    <t xml:space="preserve">H.006 </t>
  </si>
  <si>
    <t>RAPTORS</t>
  </si>
  <si>
    <t>H.007</t>
  </si>
  <si>
    <t>FRACTIONS</t>
  </si>
  <si>
    <t xml:space="preserve">H.008 </t>
  </si>
  <si>
    <t>INVERTS</t>
  </si>
  <si>
    <t xml:space="preserve">H.009 </t>
  </si>
  <si>
    <t>PARASITES</t>
  </si>
  <si>
    <t>H.010</t>
  </si>
  <si>
    <t>RADIATION</t>
  </si>
  <si>
    <t>H.011</t>
  </si>
  <si>
    <t>MICROBES</t>
  </si>
  <si>
    <t>H.012</t>
  </si>
  <si>
    <t>FUNGUS</t>
  </si>
  <si>
    <t>H.013</t>
  </si>
  <si>
    <t>NUCLEUS</t>
  </si>
  <si>
    <t>H.014</t>
  </si>
  <si>
    <t>SEDIMENTS</t>
  </si>
  <si>
    <t>H.015</t>
  </si>
  <si>
    <t>TRUFFLES</t>
  </si>
  <si>
    <t>H.016</t>
  </si>
  <si>
    <t>TERMITES</t>
  </si>
  <si>
    <t>H.017</t>
  </si>
  <si>
    <t>AXIOMS</t>
  </si>
  <si>
    <t>H.018</t>
  </si>
  <si>
    <t>FLAKES</t>
  </si>
  <si>
    <t>H.019</t>
  </si>
  <si>
    <t>JUMBOS</t>
  </si>
  <si>
    <t>H.020</t>
  </si>
  <si>
    <t>WAVES</t>
  </si>
  <si>
    <t>H.021</t>
  </si>
  <si>
    <t>TRIS</t>
  </si>
  <si>
    <t>H.022</t>
  </si>
  <si>
    <t>CAPSULES</t>
  </si>
  <si>
    <t>H.023</t>
  </si>
  <si>
    <t>ELLIPSIS</t>
  </si>
  <si>
    <t>H.024</t>
  </si>
  <si>
    <t>ATOMS</t>
  </si>
  <si>
    <t>H.025</t>
  </si>
  <si>
    <t>CLONES</t>
  </si>
  <si>
    <t>H.026</t>
  </si>
  <si>
    <t>ASTEROIDS</t>
  </si>
  <si>
    <t>H.027</t>
  </si>
  <si>
    <t>COCOONS</t>
  </si>
  <si>
    <t>H.028</t>
  </si>
  <si>
    <t>DIFFUSION</t>
  </si>
  <si>
    <t>H.029</t>
  </si>
  <si>
    <t>EGGS</t>
  </si>
  <si>
    <t>H.030</t>
  </si>
  <si>
    <t>OCTOPUSES</t>
  </si>
  <si>
    <t>H.031</t>
  </si>
  <si>
    <t>STEROIDS</t>
  </si>
  <si>
    <t>H.032</t>
  </si>
  <si>
    <t>QUARKS</t>
  </si>
  <si>
    <t>H.033</t>
  </si>
  <si>
    <t>LEDGES</t>
  </si>
  <si>
    <t>H.034</t>
  </si>
  <si>
    <t>VEINS</t>
  </si>
  <si>
    <t>H.035</t>
  </si>
  <si>
    <t>EROSIONS</t>
  </si>
  <si>
    <t>H.036</t>
  </si>
  <si>
    <t>FOSSILS</t>
  </si>
  <si>
    <t>H.037</t>
  </si>
  <si>
    <t>DIGITS</t>
  </si>
  <si>
    <t>H.038</t>
  </si>
  <si>
    <t>CRACKS</t>
  </si>
  <si>
    <t>H.039</t>
  </si>
  <si>
    <t>HUECOS</t>
  </si>
  <si>
    <t>H.040</t>
  </si>
  <si>
    <t>MUSHROOM</t>
  </si>
  <si>
    <t>H.041</t>
  </si>
  <si>
    <t>H.042</t>
  </si>
  <si>
    <t>H.043</t>
  </si>
  <si>
    <t>THE SLICES</t>
  </si>
  <si>
    <t>H.044</t>
  </si>
  <si>
    <t>ref: V.001</t>
  </si>
  <si>
    <t>ref: V.002</t>
  </si>
  <si>
    <t>ref: V.003</t>
  </si>
  <si>
    <t>ref: V.004</t>
  </si>
  <si>
    <t>ref: V.005</t>
  </si>
  <si>
    <t>ref: V.006</t>
  </si>
  <si>
    <t>ref: V.007</t>
  </si>
  <si>
    <t>ref: V.008</t>
  </si>
  <si>
    <t>ref: V.0013</t>
  </si>
  <si>
    <t>ref: V.014</t>
  </si>
  <si>
    <t>ref: V.015</t>
  </si>
  <si>
    <t>ref: V.016</t>
  </si>
  <si>
    <t>ref: V.017</t>
  </si>
  <si>
    <t>ref: V.018</t>
  </si>
  <si>
    <t>ref: V.023</t>
  </si>
  <si>
    <t>ref: V.022</t>
  </si>
  <si>
    <t>ref: V.021</t>
  </si>
  <si>
    <t>ref: V.025</t>
  </si>
  <si>
    <t>ref: V.026</t>
  </si>
  <si>
    <t>ref: V.027</t>
  </si>
  <si>
    <t>ref: V.028</t>
  </si>
  <si>
    <t>ref: V.029</t>
  </si>
  <si>
    <t>ref: V.030</t>
  </si>
  <si>
    <t>ref: V.031</t>
  </si>
  <si>
    <t>ref: V.032</t>
  </si>
  <si>
    <t>ref: V.033</t>
  </si>
  <si>
    <t>ref: V.034</t>
  </si>
  <si>
    <t>ref: V.035</t>
  </si>
  <si>
    <t>ref: V.036</t>
  </si>
  <si>
    <t xml:space="preserve">THE SHIELDS                      - dual texture </t>
  </si>
  <si>
    <t>Order Form 2018 - HOLDS</t>
  </si>
  <si>
    <t xml:space="preserve"> Price € (VAT excluded)</t>
  </si>
  <si>
    <t>Price Total (VAT excluded):</t>
  </si>
  <si>
    <t>Holds Total:</t>
  </si>
  <si>
    <t>Total by colors</t>
  </si>
  <si>
    <t>Order Form 2018 - VOLUMES</t>
  </si>
  <si>
    <t>Shipping Address:</t>
  </si>
  <si>
    <t>Invoice Address:</t>
  </si>
  <si>
    <t>Order Summary:</t>
  </si>
  <si>
    <t>HOLDS:</t>
  </si>
  <si>
    <t>VOLUMES:</t>
  </si>
  <si>
    <t>Sets of Holds Total:</t>
  </si>
  <si>
    <t>Price  (VAT excluded):</t>
  </si>
  <si>
    <t>Discount %:</t>
  </si>
  <si>
    <t>Name:</t>
  </si>
  <si>
    <t xml:space="preserve">Shipping Costs: </t>
  </si>
  <si>
    <t>MORPHO PLUS D.O.O.</t>
  </si>
  <si>
    <t>Ulica Ivana Hribarja 5</t>
  </si>
  <si>
    <t>4207 Cerklje</t>
  </si>
  <si>
    <t>Discount%:</t>
  </si>
  <si>
    <t>Morpho plus d.o.o.</t>
  </si>
  <si>
    <t>Ulica Ivana Hribarja 5, 4207 Cerklje, Slovenia (EU)</t>
  </si>
  <si>
    <t>VAT no.:</t>
  </si>
  <si>
    <t>SI78321093</t>
  </si>
  <si>
    <t>Bank Account No.:</t>
  </si>
  <si>
    <t>SI56 3400 0101 5736 155</t>
  </si>
  <si>
    <t>SWIFT (BIC):</t>
  </si>
  <si>
    <t>KSPKSI22XXX</t>
  </si>
  <si>
    <t>Bank Name:</t>
  </si>
  <si>
    <t>Bank Address:</t>
  </si>
  <si>
    <t>Banka Sparkasse d.d.</t>
  </si>
  <si>
    <t>Cesta v Kleče 15, 1000 Ljubljana, Slovenia</t>
  </si>
  <si>
    <t>Price (22% VAT excluded):</t>
  </si>
  <si>
    <t>Price (22% VAT included):</t>
  </si>
  <si>
    <t>Company Info:</t>
  </si>
  <si>
    <t>Contact:</t>
  </si>
  <si>
    <t>Tel.:+386 31 527 355, Email.: info@morpho.si</t>
  </si>
  <si>
    <t>Slovenija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</si>
</sst>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i/>
      <u/>
      <sz val="14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rgb="FF000000"/>
      <name val="Calibri"/>
      <family val="2"/>
      <charset val="238"/>
      <scheme val="minor"/>
    </font>
    <font>
      <b/>
      <i/>
      <sz val="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8"/>
      <color rgb="FF0000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sz val="7"/>
      <color theme="1"/>
      <name val="Calibri"/>
      <family val="2"/>
      <charset val="238"/>
      <scheme val="minor"/>
    </font>
    <font>
      <b/>
      <sz val="7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i/>
      <sz val="8"/>
      <color theme="1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00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3F52B"/>
        <bgColor indexed="64"/>
      </patternFill>
    </fill>
    <fill>
      <patternFill patternType="solid">
        <fgColor rgb="FFFC7D6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7999816888943144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/>
      <top/>
      <bottom style="medium">
        <color auto="1"/>
      </bottom>
      <diagonal/>
    </border>
    <border>
      <left style="thin">
        <color theme="0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medium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medium">
        <color theme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auto="1"/>
      </bottom>
      <diagonal/>
    </border>
    <border>
      <left style="medium">
        <color indexed="64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thin">
        <color indexed="64"/>
      </top>
      <bottom style="medium">
        <color theme="0"/>
      </bottom>
      <diagonal/>
    </border>
    <border>
      <left style="medium">
        <color indexed="64"/>
      </left>
      <right style="medium">
        <color theme="0"/>
      </right>
      <top style="medium">
        <color theme="0"/>
      </top>
      <bottom style="medium">
        <color auto="1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auto="1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medium">
        <color auto="1"/>
      </bottom>
      <diagonal/>
    </border>
  </borders>
  <cellStyleXfs count="7">
    <xf numFmtId="0" fontId="0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389">
    <xf numFmtId="0" fontId="0" fillId="0" borderId="0" xfId="0"/>
    <xf numFmtId="0" fontId="7" fillId="12" borderId="14" xfId="0" applyFont="1" applyFill="1" applyBorder="1" applyProtection="1">
      <protection locked="0"/>
    </xf>
    <xf numFmtId="0" fontId="7" fillId="14" borderId="13" xfId="0" applyFont="1" applyFill="1" applyBorder="1" applyProtection="1">
      <protection locked="0"/>
    </xf>
    <xf numFmtId="0" fontId="7" fillId="13" borderId="13" xfId="0" applyFont="1" applyFill="1" applyBorder="1" applyAlignment="1" applyProtection="1">
      <alignment horizontal="center" vertical="center"/>
      <protection locked="0"/>
    </xf>
    <xf numFmtId="0" fontId="7" fillId="18" borderId="13" xfId="0" applyFont="1" applyFill="1" applyBorder="1" applyProtection="1">
      <protection locked="0"/>
    </xf>
    <xf numFmtId="0" fontId="7" fillId="22" borderId="13" xfId="0" applyFont="1" applyFill="1" applyBorder="1" applyProtection="1">
      <protection locked="0"/>
    </xf>
    <xf numFmtId="0" fontId="7" fillId="14" borderId="10" xfId="0" applyFont="1" applyFill="1" applyBorder="1" applyProtection="1">
      <protection locked="0"/>
    </xf>
    <xf numFmtId="0" fontId="7" fillId="15" borderId="10" xfId="0" applyFont="1" applyFill="1" applyBorder="1" applyAlignment="1" applyProtection="1">
      <alignment vertical="center"/>
      <protection locked="0"/>
    </xf>
    <xf numFmtId="0" fontId="7" fillId="13" borderId="10" xfId="0" applyFont="1" applyFill="1" applyBorder="1" applyAlignment="1" applyProtection="1">
      <alignment horizontal="center" vertical="center"/>
      <protection locked="0"/>
    </xf>
    <xf numFmtId="0" fontId="7" fillId="17" borderId="10" xfId="0" applyFont="1" applyFill="1" applyBorder="1" applyProtection="1">
      <protection locked="0"/>
    </xf>
    <xf numFmtId="0" fontId="7" fillId="16" borderId="10" xfId="0" applyFont="1" applyFill="1" applyBorder="1" applyProtection="1">
      <protection locked="0"/>
    </xf>
    <xf numFmtId="0" fontId="7" fillId="18" borderId="10" xfId="0" applyFont="1" applyFill="1" applyBorder="1" applyProtection="1">
      <protection locked="0"/>
    </xf>
    <xf numFmtId="0" fontId="7" fillId="10" borderId="10" xfId="0" applyFont="1" applyFill="1" applyBorder="1" applyProtection="1">
      <protection locked="0"/>
    </xf>
    <xf numFmtId="0" fontId="7" fillId="0" borderId="10" xfId="0" applyFont="1" applyBorder="1" applyProtection="1">
      <protection locked="0"/>
    </xf>
    <xf numFmtId="0" fontId="7" fillId="19" borderId="10" xfId="0" applyFont="1" applyFill="1" applyBorder="1" applyProtection="1">
      <protection locked="0"/>
    </xf>
    <xf numFmtId="0" fontId="7" fillId="12" borderId="14" xfId="0" applyFont="1" applyFill="1" applyBorder="1" applyAlignment="1" applyProtection="1">
      <alignment horizontal="center" vertical="center"/>
      <protection locked="0"/>
    </xf>
    <xf numFmtId="0" fontId="7" fillId="14" borderId="10" xfId="0" applyFont="1" applyFill="1" applyBorder="1" applyAlignment="1" applyProtection="1">
      <alignment horizontal="center" vertical="center"/>
      <protection locked="0"/>
    </xf>
    <xf numFmtId="0" fontId="7" fillId="15" borderId="10" xfId="0" applyFont="1" applyFill="1" applyBorder="1" applyAlignment="1" applyProtection="1">
      <alignment horizontal="center" vertical="center"/>
      <protection locked="0"/>
    </xf>
    <xf numFmtId="0" fontId="7" fillId="17" borderId="10" xfId="0" applyFont="1" applyFill="1" applyBorder="1" applyAlignment="1" applyProtection="1">
      <alignment horizontal="center" vertical="center"/>
      <protection locked="0"/>
    </xf>
    <xf numFmtId="0" fontId="7" fillId="16" borderId="10" xfId="0" applyFont="1" applyFill="1" applyBorder="1" applyAlignment="1" applyProtection="1">
      <alignment horizontal="center" vertical="center"/>
      <protection locked="0"/>
    </xf>
    <xf numFmtId="0" fontId="7" fillId="10" borderId="10" xfId="0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 applyProtection="1">
      <alignment horizontal="center" vertical="center"/>
      <protection locked="0"/>
    </xf>
    <xf numFmtId="0" fontId="7" fillId="19" borderId="10" xfId="0" applyFont="1" applyFill="1" applyBorder="1" applyAlignment="1" applyProtection="1">
      <alignment horizontal="center" vertical="center"/>
      <protection locked="0"/>
    </xf>
    <xf numFmtId="0" fontId="7" fillId="12" borderId="16" xfId="0" applyFont="1" applyFill="1" applyBorder="1" applyAlignment="1" applyProtection="1">
      <alignment horizontal="center" vertical="center"/>
      <protection locked="0"/>
    </xf>
    <xf numFmtId="0" fontId="7" fillId="14" borderId="17" xfId="0" applyFont="1" applyFill="1" applyBorder="1" applyAlignment="1" applyProtection="1">
      <alignment horizontal="center" vertical="center"/>
      <protection locked="0"/>
    </xf>
    <xf numFmtId="0" fontId="7" fillId="15" borderId="17" xfId="0" applyFont="1" applyFill="1" applyBorder="1" applyAlignment="1" applyProtection="1">
      <alignment horizontal="center" vertical="center"/>
      <protection locked="0"/>
    </xf>
    <xf numFmtId="0" fontId="7" fillId="13" borderId="17" xfId="0" applyFont="1" applyFill="1" applyBorder="1" applyAlignment="1" applyProtection="1">
      <alignment horizontal="center" vertical="center"/>
      <protection locked="0"/>
    </xf>
    <xf numFmtId="0" fontId="7" fillId="17" borderId="17" xfId="0" applyFont="1" applyFill="1" applyBorder="1" applyAlignment="1" applyProtection="1">
      <alignment horizontal="center" vertical="center"/>
      <protection locked="0"/>
    </xf>
    <xf numFmtId="0" fontId="7" fillId="16" borderId="17" xfId="0" applyFont="1" applyFill="1" applyBorder="1" applyAlignment="1" applyProtection="1">
      <alignment horizontal="center" vertical="center"/>
      <protection locked="0"/>
    </xf>
    <xf numFmtId="0" fontId="7" fillId="10" borderId="17" xfId="0" applyFont="1" applyFill="1" applyBorder="1" applyAlignment="1" applyProtection="1">
      <alignment horizontal="center" vertical="center"/>
      <protection locked="0"/>
    </xf>
    <xf numFmtId="0" fontId="7" fillId="0" borderId="17" xfId="0" applyFont="1" applyBorder="1" applyAlignment="1" applyProtection="1">
      <alignment horizontal="center" vertical="center"/>
      <protection locked="0"/>
    </xf>
    <xf numFmtId="0" fontId="7" fillId="19" borderId="17" xfId="0" applyFont="1" applyFill="1" applyBorder="1" applyAlignment="1" applyProtection="1">
      <alignment horizontal="center" vertical="center"/>
      <protection locked="0"/>
    </xf>
    <xf numFmtId="0" fontId="7" fillId="14" borderId="17" xfId="0" applyFont="1" applyFill="1" applyBorder="1" applyProtection="1">
      <protection locked="0"/>
    </xf>
    <xf numFmtId="0" fontId="7" fillId="22" borderId="17" xfId="0" applyFont="1" applyFill="1" applyBorder="1" applyProtection="1">
      <protection locked="0"/>
    </xf>
    <xf numFmtId="0" fontId="7" fillId="0" borderId="1" xfId="0" applyFont="1" applyBorder="1" applyProtection="1">
      <protection locked="0"/>
    </xf>
    <xf numFmtId="2" fontId="7" fillId="0" borderId="1" xfId="0" applyNumberFormat="1" applyFont="1" applyBorder="1" applyProtection="1">
      <protection locked="0"/>
    </xf>
    <xf numFmtId="0" fontId="7" fillId="12" borderId="12" xfId="0" applyFont="1" applyFill="1" applyBorder="1" applyAlignment="1" applyProtection="1">
      <alignment horizontal="center" vertical="center"/>
      <protection locked="0"/>
    </xf>
    <xf numFmtId="0" fontId="7" fillId="14" borderId="13" xfId="0" applyFont="1" applyFill="1" applyBorder="1" applyAlignment="1" applyProtection="1">
      <alignment horizontal="center" vertical="center"/>
      <protection locked="0"/>
    </xf>
    <xf numFmtId="0" fontId="7" fillId="15" borderId="13" xfId="0" applyFont="1" applyFill="1" applyBorder="1" applyAlignment="1" applyProtection="1">
      <alignment horizontal="center" vertical="center"/>
      <protection locked="0"/>
    </xf>
    <xf numFmtId="0" fontId="7" fillId="17" borderId="13" xfId="0" applyFont="1" applyFill="1" applyBorder="1" applyAlignment="1" applyProtection="1">
      <alignment horizontal="center" vertical="center"/>
      <protection locked="0"/>
    </xf>
    <xf numFmtId="0" fontId="7" fillId="16" borderId="13" xfId="0" applyFont="1" applyFill="1" applyBorder="1" applyAlignment="1" applyProtection="1">
      <alignment horizontal="center" vertical="center"/>
      <protection locked="0"/>
    </xf>
    <xf numFmtId="0" fontId="7" fillId="10" borderId="13" xfId="0" applyFont="1" applyFill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7" fillId="19" borderId="13" xfId="0" applyFont="1" applyFill="1" applyBorder="1" applyAlignment="1" applyProtection="1">
      <alignment horizontal="center" vertical="center"/>
      <protection locked="0"/>
    </xf>
    <xf numFmtId="0" fontId="7" fillId="12" borderId="15" xfId="0" applyFont="1" applyFill="1" applyBorder="1" applyAlignment="1" applyProtection="1">
      <alignment horizontal="center" vertical="center"/>
      <protection locked="0"/>
    </xf>
    <xf numFmtId="0" fontId="7" fillId="14" borderId="1" xfId="0" applyFont="1" applyFill="1" applyBorder="1" applyAlignment="1" applyProtection="1">
      <alignment horizontal="center" vertical="center"/>
      <protection locked="0"/>
    </xf>
    <xf numFmtId="0" fontId="7" fillId="15" borderId="1" xfId="0" applyFont="1" applyFill="1" applyBorder="1" applyAlignment="1" applyProtection="1">
      <alignment horizontal="center" vertical="center"/>
      <protection locked="0"/>
    </xf>
    <xf numFmtId="0" fontId="7" fillId="13" borderId="1" xfId="0" applyFont="1" applyFill="1" applyBorder="1" applyAlignment="1" applyProtection="1">
      <alignment horizontal="center" vertical="center"/>
      <protection locked="0"/>
    </xf>
    <xf numFmtId="0" fontId="7" fillId="17" borderId="1" xfId="0" applyFont="1" applyFill="1" applyBorder="1" applyAlignment="1" applyProtection="1">
      <alignment horizontal="center" vertical="center"/>
      <protection locked="0"/>
    </xf>
    <xf numFmtId="0" fontId="7" fillId="16" borderId="1" xfId="0" applyFont="1" applyFill="1" applyBorder="1" applyAlignment="1" applyProtection="1">
      <alignment horizontal="center" vertical="center"/>
      <protection locked="0"/>
    </xf>
    <xf numFmtId="0" fontId="7" fillId="10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19" borderId="1" xfId="0" applyFont="1" applyFill="1" applyBorder="1" applyAlignment="1" applyProtection="1">
      <alignment horizontal="center" vertical="center"/>
      <protection locked="0"/>
    </xf>
    <xf numFmtId="0" fontId="7" fillId="12" borderId="1" xfId="0" applyFont="1" applyFill="1" applyBorder="1" applyAlignment="1" applyProtection="1">
      <alignment horizontal="center" vertical="center"/>
      <protection locked="0"/>
    </xf>
    <xf numFmtId="0" fontId="7" fillId="0" borderId="5" xfId="0" applyFont="1" applyFill="1" applyBorder="1" applyAlignment="1" applyProtection="1">
      <alignment horizontal="center"/>
    </xf>
    <xf numFmtId="0" fontId="9" fillId="0" borderId="5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/>
    </xf>
    <xf numFmtId="0" fontId="9" fillId="0" borderId="2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/>
    </xf>
    <xf numFmtId="0" fontId="9" fillId="0" borderId="4" xfId="0" applyFont="1" applyFill="1" applyBorder="1" applyAlignment="1" applyProtection="1">
      <alignment horizontal="center" vertical="center"/>
    </xf>
    <xf numFmtId="0" fontId="8" fillId="23" borderId="7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9" fillId="0" borderId="7" xfId="0" applyFont="1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/>
    </xf>
    <xf numFmtId="0" fontId="8" fillId="23" borderId="8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 wrapText="1"/>
    </xf>
    <xf numFmtId="0" fontId="8" fillId="21" borderId="20" xfId="0" applyFont="1" applyFill="1" applyBorder="1" applyAlignment="1" applyProtection="1">
      <alignment horizontal="center" vertical="center"/>
      <protection locked="0"/>
    </xf>
    <xf numFmtId="0" fontId="7" fillId="14" borderId="20" xfId="0" applyFont="1" applyFill="1" applyBorder="1" applyAlignment="1" applyProtection="1">
      <alignment horizontal="center" vertical="center"/>
      <protection locked="0"/>
    </xf>
    <xf numFmtId="0" fontId="7" fillId="22" borderId="20" xfId="0" applyFont="1" applyFill="1" applyBorder="1" applyAlignment="1" applyProtection="1">
      <alignment horizontal="center" vertical="center"/>
      <protection locked="0"/>
    </xf>
    <xf numFmtId="0" fontId="7" fillId="13" borderId="20" xfId="0" applyFont="1" applyFill="1" applyBorder="1" applyAlignment="1" applyProtection="1">
      <alignment horizontal="center" vertical="center"/>
      <protection locked="0"/>
    </xf>
    <xf numFmtId="0" fontId="7" fillId="16" borderId="20" xfId="0" applyFont="1" applyFill="1" applyBorder="1" applyAlignment="1" applyProtection="1">
      <alignment horizontal="center" vertical="center"/>
      <protection locked="0"/>
    </xf>
    <xf numFmtId="0" fontId="7" fillId="18" borderId="20" xfId="0" applyFont="1" applyFill="1" applyBorder="1" applyAlignment="1" applyProtection="1">
      <alignment horizontal="center" vertical="center"/>
      <protection locked="0"/>
    </xf>
    <xf numFmtId="0" fontId="7" fillId="10" borderId="20" xfId="0" applyFont="1" applyFill="1" applyBorder="1" applyAlignment="1" applyProtection="1">
      <alignment horizontal="center" vertical="center"/>
      <protection locked="0"/>
    </xf>
    <xf numFmtId="0" fontId="7" fillId="24" borderId="20" xfId="0" applyFont="1" applyFill="1" applyBorder="1" applyAlignment="1" applyProtection="1">
      <alignment horizontal="center" vertical="center"/>
      <protection locked="0"/>
    </xf>
    <xf numFmtId="0" fontId="7" fillId="14" borderId="2" xfId="0" applyFont="1" applyFill="1" applyBorder="1" applyAlignment="1" applyProtection="1">
      <alignment horizontal="center" vertical="center"/>
      <protection locked="0"/>
    </xf>
    <xf numFmtId="0" fontId="7" fillId="0" borderId="21" xfId="0" applyFont="1" applyBorder="1" applyAlignment="1" applyProtection="1">
      <alignment horizontal="center"/>
      <protection locked="0"/>
    </xf>
    <xf numFmtId="0" fontId="8" fillId="21" borderId="2" xfId="0" applyFont="1" applyFill="1" applyBorder="1" applyAlignment="1" applyProtection="1">
      <alignment horizontal="center" vertical="center"/>
      <protection locked="0"/>
    </xf>
    <xf numFmtId="0" fontId="7" fillId="22" borderId="2" xfId="0" applyFont="1" applyFill="1" applyBorder="1" applyAlignment="1" applyProtection="1">
      <alignment horizontal="center" vertical="center"/>
      <protection locked="0"/>
    </xf>
    <xf numFmtId="0" fontId="7" fillId="13" borderId="2" xfId="0" applyFont="1" applyFill="1" applyBorder="1" applyAlignment="1" applyProtection="1">
      <alignment horizontal="center" vertical="center"/>
      <protection locked="0"/>
    </xf>
    <xf numFmtId="0" fontId="7" fillId="16" borderId="2" xfId="0" applyFont="1" applyFill="1" applyBorder="1" applyAlignment="1" applyProtection="1">
      <alignment horizontal="center" vertical="center"/>
      <protection locked="0"/>
    </xf>
    <xf numFmtId="0" fontId="7" fillId="18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9" fillId="0" borderId="20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/>
    </xf>
    <xf numFmtId="0" fontId="7" fillId="0" borderId="26" xfId="0" applyFont="1" applyFill="1" applyBorder="1" applyAlignment="1" applyProtection="1">
      <alignment horizontal="center"/>
    </xf>
    <xf numFmtId="0" fontId="9" fillId="0" borderId="26" xfId="0" applyFont="1" applyFill="1" applyBorder="1" applyAlignment="1" applyProtection="1">
      <alignment horizontal="center" vertical="center"/>
    </xf>
    <xf numFmtId="0" fontId="8" fillId="23" borderId="7" xfId="0" applyFont="1" applyFill="1" applyBorder="1" applyAlignment="1" applyProtection="1">
      <alignment horizontal="center" vertical="center"/>
    </xf>
    <xf numFmtId="0" fontId="7" fillId="14" borderId="1" xfId="0" applyFont="1" applyFill="1" applyBorder="1" applyProtection="1">
      <protection locked="0"/>
    </xf>
    <xf numFmtId="0" fontId="7" fillId="22" borderId="1" xfId="0" applyFont="1" applyFill="1" applyBorder="1" applyProtection="1">
      <protection locked="0"/>
    </xf>
    <xf numFmtId="0" fontId="7" fillId="22" borderId="10" xfId="0" applyFont="1" applyFill="1" applyBorder="1" applyProtection="1">
      <protection locked="0"/>
    </xf>
    <xf numFmtId="2" fontId="7" fillId="0" borderId="0" xfId="0" applyNumberFormat="1" applyFont="1" applyBorder="1" applyProtection="1">
      <protection locked="0"/>
    </xf>
    <xf numFmtId="0" fontId="7" fillId="27" borderId="10" xfId="0" applyFont="1" applyFill="1" applyBorder="1" applyProtection="1">
      <protection locked="0"/>
    </xf>
    <xf numFmtId="0" fontId="7" fillId="27" borderId="10" xfId="0" applyFont="1" applyFill="1" applyBorder="1" applyAlignment="1" applyProtection="1">
      <alignment horizontal="center" vertical="center"/>
      <protection locked="0"/>
    </xf>
    <xf numFmtId="0" fontId="7" fillId="27" borderId="17" xfId="0" applyFont="1" applyFill="1" applyBorder="1" applyAlignment="1" applyProtection="1">
      <alignment horizontal="center" vertical="center"/>
      <protection locked="0"/>
    </xf>
    <xf numFmtId="0" fontId="7" fillId="27" borderId="13" xfId="0" applyFont="1" applyFill="1" applyBorder="1" applyAlignment="1" applyProtection="1">
      <alignment horizontal="center" vertical="center"/>
      <protection locked="0"/>
    </xf>
    <xf numFmtId="0" fontId="7" fillId="27" borderId="1" xfId="0" applyFont="1" applyFill="1" applyBorder="1" applyAlignment="1" applyProtection="1">
      <alignment horizontal="center" vertical="center"/>
      <protection locked="0"/>
    </xf>
    <xf numFmtId="0" fontId="7" fillId="28" borderId="10" xfId="0" applyFont="1" applyFill="1" applyBorder="1" applyProtection="1">
      <protection locked="0"/>
    </xf>
    <xf numFmtId="0" fontId="7" fillId="28" borderId="10" xfId="0" applyFont="1" applyFill="1" applyBorder="1" applyAlignment="1" applyProtection="1">
      <alignment horizontal="center" vertical="center"/>
      <protection locked="0"/>
    </xf>
    <xf numFmtId="0" fontId="7" fillId="28" borderId="17" xfId="0" applyFont="1" applyFill="1" applyBorder="1" applyAlignment="1" applyProtection="1">
      <alignment horizontal="center" vertical="center"/>
      <protection locked="0"/>
    </xf>
    <xf numFmtId="0" fontId="7" fillId="28" borderId="13" xfId="0" applyFont="1" applyFill="1" applyBorder="1" applyAlignment="1" applyProtection="1">
      <alignment horizontal="center" vertical="center"/>
      <protection locked="0"/>
    </xf>
    <xf numFmtId="0" fontId="7" fillId="28" borderId="1" xfId="0" applyFont="1" applyFill="1" applyBorder="1" applyAlignment="1" applyProtection="1">
      <alignment horizontal="center" vertical="center"/>
      <protection locked="0"/>
    </xf>
    <xf numFmtId="0" fontId="7" fillId="21" borderId="10" xfId="0" applyFont="1" applyFill="1" applyBorder="1" applyProtection="1">
      <protection locked="0"/>
    </xf>
    <xf numFmtId="0" fontId="7" fillId="21" borderId="10" xfId="0" applyFont="1" applyFill="1" applyBorder="1" applyAlignment="1" applyProtection="1">
      <alignment horizontal="center" vertical="center"/>
      <protection locked="0"/>
    </xf>
    <xf numFmtId="0" fontId="7" fillId="21" borderId="17" xfId="0" applyFont="1" applyFill="1" applyBorder="1" applyAlignment="1" applyProtection="1">
      <alignment horizontal="center" vertical="center"/>
      <protection locked="0"/>
    </xf>
    <xf numFmtId="0" fontId="7" fillId="21" borderId="13" xfId="0" applyFont="1" applyFill="1" applyBorder="1" applyAlignment="1" applyProtection="1">
      <alignment horizontal="center" vertical="center"/>
      <protection locked="0"/>
    </xf>
    <xf numFmtId="0" fontId="7" fillId="21" borderId="1" xfId="0" applyFont="1" applyFill="1" applyBorder="1" applyAlignment="1" applyProtection="1">
      <alignment horizontal="center" vertical="center"/>
      <protection locked="0"/>
    </xf>
    <xf numFmtId="0" fontId="7" fillId="18" borderId="17" xfId="0" applyFont="1" applyFill="1" applyBorder="1" applyProtection="1">
      <protection locked="0"/>
    </xf>
    <xf numFmtId="0" fontId="7" fillId="18" borderId="1" xfId="0" applyFont="1" applyFill="1" applyBorder="1" applyProtection="1">
      <protection locked="0"/>
    </xf>
    <xf numFmtId="0" fontId="7" fillId="12" borderId="20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0" fillId="16" borderId="2" xfId="0" applyFill="1" applyBorder="1" applyProtection="1">
      <protection locked="0"/>
    </xf>
    <xf numFmtId="0" fontId="7" fillId="15" borderId="2" xfId="0" applyFont="1" applyFill="1" applyBorder="1" applyAlignment="1" applyProtection="1">
      <alignment horizontal="center" vertical="center"/>
      <protection locked="0"/>
    </xf>
    <xf numFmtId="0" fontId="8" fillId="23" borderId="19" xfId="0" applyFont="1" applyFill="1" applyBorder="1" applyAlignment="1" applyProtection="1">
      <alignment horizontal="center" vertical="center"/>
    </xf>
    <xf numFmtId="0" fontId="9" fillId="0" borderId="27" xfId="0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/>
    </xf>
    <xf numFmtId="0" fontId="7" fillId="0" borderId="28" xfId="0" applyFont="1" applyFill="1" applyBorder="1" applyAlignment="1" applyProtection="1">
      <alignment horizontal="center"/>
    </xf>
    <xf numFmtId="0" fontId="9" fillId="0" borderId="28" xfId="0" applyFont="1" applyFill="1" applyBorder="1" applyAlignment="1" applyProtection="1">
      <alignment horizontal="center" vertical="center"/>
    </xf>
    <xf numFmtId="0" fontId="9" fillId="0" borderId="16" xfId="0" applyFont="1" applyFill="1" applyBorder="1" applyAlignment="1" applyProtection="1">
      <alignment horizontal="center" vertical="center"/>
    </xf>
    <xf numFmtId="0" fontId="7" fillId="0" borderId="29" xfId="0" applyFont="1" applyFill="1" applyBorder="1" applyAlignment="1" applyProtection="1">
      <alignment horizontal="center"/>
    </xf>
    <xf numFmtId="0" fontId="9" fillId="0" borderId="29" xfId="0" applyFont="1" applyFill="1" applyBorder="1" applyAlignment="1" applyProtection="1">
      <alignment horizontal="center" vertical="center"/>
    </xf>
    <xf numFmtId="0" fontId="7" fillId="0" borderId="21" xfId="0" applyFont="1" applyFill="1" applyBorder="1" applyAlignment="1" applyProtection="1">
      <alignment horizontal="center"/>
    </xf>
    <xf numFmtId="0" fontId="9" fillId="0" borderId="21" xfId="0" applyFont="1" applyFill="1" applyBorder="1" applyAlignment="1" applyProtection="1">
      <alignment horizontal="center" vertical="center"/>
    </xf>
    <xf numFmtId="0" fontId="9" fillId="0" borderId="34" xfId="0" applyFont="1" applyFill="1" applyBorder="1" applyAlignment="1" applyProtection="1">
      <alignment horizontal="center" vertical="center"/>
    </xf>
    <xf numFmtId="0" fontId="9" fillId="0" borderId="35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wrapText="1"/>
    </xf>
    <xf numFmtId="0" fontId="7" fillId="0" borderId="36" xfId="0" applyFont="1" applyFill="1" applyBorder="1" applyAlignment="1" applyProtection="1">
      <alignment horizontal="center"/>
    </xf>
    <xf numFmtId="0" fontId="7" fillId="12" borderId="27" xfId="0" applyFont="1" applyFill="1" applyBorder="1" applyProtection="1">
      <protection locked="0"/>
    </xf>
    <xf numFmtId="0" fontId="7" fillId="14" borderId="30" xfId="0" applyFont="1" applyFill="1" applyBorder="1" applyProtection="1">
      <protection locked="0"/>
    </xf>
    <xf numFmtId="0" fontId="7" fillId="15" borderId="30" xfId="0" applyFont="1" applyFill="1" applyBorder="1" applyAlignment="1" applyProtection="1">
      <alignment vertical="center"/>
      <protection locked="0"/>
    </xf>
    <xf numFmtId="0" fontId="7" fillId="13" borderId="30" xfId="0" applyFont="1" applyFill="1" applyBorder="1" applyAlignment="1" applyProtection="1">
      <alignment horizontal="center" vertical="center"/>
      <protection locked="0"/>
    </xf>
    <xf numFmtId="0" fontId="7" fillId="17" borderId="30" xfId="0" applyFont="1" applyFill="1" applyBorder="1" applyProtection="1">
      <protection locked="0"/>
    </xf>
    <xf numFmtId="0" fontId="7" fillId="27" borderId="30" xfId="0" applyFont="1" applyFill="1" applyBorder="1" applyProtection="1">
      <protection locked="0"/>
    </xf>
    <xf numFmtId="0" fontId="7" fillId="28" borderId="30" xfId="0" applyFont="1" applyFill="1" applyBorder="1" applyProtection="1">
      <protection locked="0"/>
    </xf>
    <xf numFmtId="0" fontId="7" fillId="21" borderId="30" xfId="0" applyFont="1" applyFill="1" applyBorder="1" applyProtection="1">
      <protection locked="0"/>
    </xf>
    <xf numFmtId="0" fontId="7" fillId="10" borderId="30" xfId="0" applyFont="1" applyFill="1" applyBorder="1" applyProtection="1">
      <protection locked="0"/>
    </xf>
    <xf numFmtId="0" fontId="7" fillId="19" borderId="30" xfId="0" applyFont="1" applyFill="1" applyBorder="1" applyProtection="1">
      <protection locked="0"/>
    </xf>
    <xf numFmtId="0" fontId="7" fillId="0" borderId="30" xfId="0" applyFont="1" applyBorder="1" applyProtection="1">
      <protection locked="0"/>
    </xf>
    <xf numFmtId="0" fontId="7" fillId="16" borderId="30" xfId="0" applyFont="1" applyFill="1" applyBorder="1" applyProtection="1">
      <protection locked="0"/>
    </xf>
    <xf numFmtId="0" fontId="7" fillId="22" borderId="30" xfId="0" applyFont="1" applyFill="1" applyBorder="1" applyProtection="1">
      <protection locked="0"/>
    </xf>
    <xf numFmtId="0" fontId="7" fillId="18" borderId="30" xfId="0" applyFont="1" applyFill="1" applyBorder="1" applyProtection="1">
      <protection locked="0"/>
    </xf>
    <xf numFmtId="0" fontId="7" fillId="12" borderId="10" xfId="0" applyFont="1" applyFill="1" applyBorder="1" applyAlignment="1" applyProtection="1">
      <alignment horizontal="center" vertical="center"/>
      <protection locked="0"/>
    </xf>
    <xf numFmtId="0" fontId="7" fillId="12" borderId="13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Protection="1">
      <protection locked="0"/>
    </xf>
    <xf numFmtId="0" fontId="7" fillId="12" borderId="17" xfId="0" applyFont="1" applyFill="1" applyBorder="1" applyAlignment="1" applyProtection="1">
      <alignment horizontal="center" vertical="center"/>
      <protection locked="0"/>
    </xf>
    <xf numFmtId="0" fontId="7" fillId="12" borderId="31" xfId="0" applyFont="1" applyFill="1" applyBorder="1" applyAlignment="1" applyProtection="1">
      <alignment horizontal="center" vertical="center"/>
      <protection locked="0"/>
    </xf>
    <xf numFmtId="0" fontId="7" fillId="14" borderId="0" xfId="0" applyFont="1" applyFill="1" applyBorder="1" applyAlignment="1" applyProtection="1">
      <alignment horizontal="center" vertical="center"/>
      <protection locked="0"/>
    </xf>
    <xf numFmtId="0" fontId="7" fillId="15" borderId="0" xfId="0" applyFont="1" applyFill="1" applyBorder="1" applyAlignment="1" applyProtection="1">
      <alignment horizontal="center" vertical="center"/>
      <protection locked="0"/>
    </xf>
    <xf numFmtId="0" fontId="7" fillId="13" borderId="0" xfId="0" applyFont="1" applyFill="1" applyBorder="1" applyAlignment="1" applyProtection="1">
      <alignment horizontal="center" vertical="center"/>
      <protection locked="0"/>
    </xf>
    <xf numFmtId="0" fontId="7" fillId="17" borderId="0" xfId="0" applyFont="1" applyFill="1" applyBorder="1" applyAlignment="1" applyProtection="1">
      <alignment horizontal="center" vertical="center"/>
      <protection locked="0"/>
    </xf>
    <xf numFmtId="0" fontId="7" fillId="27" borderId="0" xfId="0" applyFont="1" applyFill="1" applyBorder="1" applyAlignment="1" applyProtection="1">
      <alignment horizontal="center" vertical="center"/>
      <protection locked="0"/>
    </xf>
    <xf numFmtId="0" fontId="7" fillId="28" borderId="0" xfId="0" applyFont="1" applyFill="1" applyBorder="1" applyAlignment="1" applyProtection="1">
      <alignment horizontal="center" vertical="center"/>
      <protection locked="0"/>
    </xf>
    <xf numFmtId="0" fontId="7" fillId="21" borderId="0" xfId="0" applyFont="1" applyFill="1" applyBorder="1" applyAlignment="1" applyProtection="1">
      <alignment horizontal="center" vertical="center"/>
      <protection locked="0"/>
    </xf>
    <xf numFmtId="0" fontId="7" fillId="10" borderId="0" xfId="0" applyFont="1" applyFill="1" applyBorder="1" applyAlignment="1" applyProtection="1">
      <alignment horizontal="center" vertical="center"/>
      <protection locked="0"/>
    </xf>
    <xf numFmtId="0" fontId="7" fillId="19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16" borderId="0" xfId="0" applyFont="1" applyFill="1" applyBorder="1" applyAlignment="1" applyProtection="1">
      <alignment horizontal="center" vertical="center"/>
      <protection locked="0"/>
    </xf>
    <xf numFmtId="0" fontId="7" fillId="14" borderId="0" xfId="0" applyFont="1" applyFill="1" applyBorder="1" applyProtection="1">
      <protection locked="0"/>
    </xf>
    <xf numFmtId="0" fontId="7" fillId="22" borderId="0" xfId="0" applyFont="1" applyFill="1" applyBorder="1" applyProtection="1">
      <protection locked="0"/>
    </xf>
    <xf numFmtId="0" fontId="7" fillId="18" borderId="0" xfId="0" applyFont="1" applyFill="1" applyBorder="1" applyProtection="1">
      <protection locked="0"/>
    </xf>
    <xf numFmtId="0" fontId="7" fillId="0" borderId="35" xfId="0" applyFont="1" applyFill="1" applyBorder="1" applyAlignment="1" applyProtection="1">
      <alignment horizontal="center"/>
    </xf>
    <xf numFmtId="0" fontId="7" fillId="2" borderId="16" xfId="0" applyFont="1" applyFill="1" applyBorder="1" applyAlignment="1" applyProtection="1"/>
    <xf numFmtId="0" fontId="7" fillId="2" borderId="17" xfId="0" applyFont="1" applyFill="1" applyBorder="1" applyAlignment="1" applyProtection="1"/>
    <xf numFmtId="0" fontId="0" fillId="2" borderId="1" xfId="0" applyFill="1" applyBorder="1" applyProtection="1">
      <protection locked="0"/>
    </xf>
    <xf numFmtId="0" fontId="7" fillId="2" borderId="1" xfId="0" applyFont="1" applyFill="1" applyBorder="1" applyProtection="1">
      <protection locked="0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8" fillId="0" borderId="21" xfId="0" applyFont="1" applyFill="1" applyBorder="1" applyAlignment="1" applyProtection="1">
      <alignment horizontal="left" vertical="center"/>
    </xf>
    <xf numFmtId="0" fontId="8" fillId="0" borderId="2" xfId="0" applyFont="1" applyFill="1" applyBorder="1" applyAlignment="1" applyProtection="1">
      <alignment horizontal="left" vertical="center"/>
    </xf>
    <xf numFmtId="0" fontId="7" fillId="27" borderId="14" xfId="0" applyFont="1" applyFill="1" applyBorder="1" applyAlignment="1" applyProtection="1">
      <alignment horizontal="center" vertical="center"/>
      <protection locked="0"/>
    </xf>
    <xf numFmtId="0" fontId="7" fillId="0" borderId="30" xfId="0" applyFont="1" applyBorder="1" applyAlignment="1" applyProtection="1">
      <alignment horizontal="center"/>
      <protection locked="0"/>
    </xf>
    <xf numFmtId="2" fontId="7" fillId="0" borderId="32" xfId="0" applyNumberFormat="1" applyFont="1" applyBorder="1" applyProtection="1">
      <protection locked="0"/>
    </xf>
    <xf numFmtId="0" fontId="7" fillId="0" borderId="10" xfId="0" applyFont="1" applyBorder="1" applyAlignment="1" applyProtection="1">
      <alignment horizontal="center"/>
      <protection locked="0"/>
    </xf>
    <xf numFmtId="2" fontId="7" fillId="0" borderId="33" xfId="0" applyNumberFormat="1" applyFont="1" applyBorder="1" applyProtection="1">
      <protection locked="0"/>
    </xf>
    <xf numFmtId="0" fontId="0" fillId="0" borderId="6" xfId="0" applyBorder="1"/>
    <xf numFmtId="0" fontId="0" fillId="0" borderId="37" xfId="0" applyBorder="1"/>
    <xf numFmtId="0" fontId="0" fillId="0" borderId="38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21" fillId="0" borderId="37" xfId="0" applyFont="1" applyBorder="1"/>
    <xf numFmtId="0" fontId="0" fillId="0" borderId="37" xfId="0" applyFont="1" applyBorder="1"/>
    <xf numFmtId="0" fontId="7" fillId="0" borderId="37" xfId="0" applyFont="1" applyBorder="1"/>
    <xf numFmtId="0" fontId="7" fillId="0" borderId="40" xfId="0" applyFont="1" applyBorder="1" applyAlignment="1"/>
    <xf numFmtId="0" fontId="1" fillId="0" borderId="37" xfId="0" applyFont="1" applyBorder="1"/>
    <xf numFmtId="0" fontId="0" fillId="0" borderId="38" xfId="0" applyBorder="1" applyProtection="1">
      <protection locked="0"/>
    </xf>
    <xf numFmtId="0" fontId="0" fillId="0" borderId="42" xfId="0" applyBorder="1" applyProtection="1">
      <protection locked="0"/>
    </xf>
    <xf numFmtId="0" fontId="10" fillId="0" borderId="48" xfId="0" applyFont="1" applyBorder="1" applyAlignment="1" applyProtection="1">
      <alignment horizontal="center"/>
    </xf>
    <xf numFmtId="0" fontId="10" fillId="0" borderId="48" xfId="0" applyFont="1" applyFill="1" applyBorder="1" applyAlignment="1" applyProtection="1">
      <alignment horizontal="center"/>
    </xf>
    <xf numFmtId="0" fontId="7" fillId="23" borderId="19" xfId="0" applyFont="1" applyFill="1" applyBorder="1" applyAlignment="1" applyProtection="1">
      <alignment vertical="center"/>
    </xf>
    <xf numFmtId="0" fontId="10" fillId="0" borderId="54" xfId="0" applyFont="1" applyBorder="1" applyProtection="1"/>
    <xf numFmtId="0" fontId="10" fillId="0" borderId="54" xfId="0" applyFont="1" applyFill="1" applyBorder="1" applyAlignment="1" applyProtection="1">
      <alignment horizontal="center"/>
    </xf>
    <xf numFmtId="0" fontId="8" fillId="0" borderId="54" xfId="0" applyFont="1" applyBorder="1" applyProtection="1"/>
    <xf numFmtId="0" fontId="4" fillId="0" borderId="37" xfId="0" applyFont="1" applyBorder="1"/>
    <xf numFmtId="0" fontId="8" fillId="0" borderId="37" xfId="0" applyFont="1" applyBorder="1"/>
    <xf numFmtId="0" fontId="2" fillId="0" borderId="37" xfId="0" applyFont="1" applyBorder="1"/>
    <xf numFmtId="0" fontId="4" fillId="0" borderId="56" xfId="0" applyFont="1" applyBorder="1" applyAlignment="1">
      <alignment vertical="top"/>
    </xf>
    <xf numFmtId="0" fontId="4" fillId="0" borderId="57" xfId="0" applyFont="1" applyBorder="1" applyAlignment="1">
      <alignment vertical="top"/>
    </xf>
    <xf numFmtId="0" fontId="7" fillId="0" borderId="38" xfId="0" applyFont="1" applyBorder="1"/>
    <xf numFmtId="2" fontId="8" fillId="0" borderId="14" xfId="0" applyNumberFormat="1" applyFont="1" applyBorder="1" applyAlignment="1"/>
    <xf numFmtId="0" fontId="7" fillId="0" borderId="42" xfId="0" applyFont="1" applyBorder="1"/>
    <xf numFmtId="0" fontId="1" fillId="0" borderId="42" xfId="0" applyFont="1" applyBorder="1"/>
    <xf numFmtId="0" fontId="8" fillId="0" borderId="12" xfId="0" applyFont="1" applyBorder="1" applyAlignment="1"/>
    <xf numFmtId="0" fontId="8" fillId="0" borderId="37" xfId="0" applyFont="1" applyBorder="1" applyAlignment="1"/>
    <xf numFmtId="2" fontId="8" fillId="0" borderId="37" xfId="0" applyNumberFormat="1" applyFont="1" applyBorder="1" applyAlignment="1"/>
    <xf numFmtId="0" fontId="0" fillId="0" borderId="5" xfId="0" applyBorder="1"/>
    <xf numFmtId="2" fontId="8" fillId="0" borderId="2" xfId="0" applyNumberFormat="1" applyFont="1" applyBorder="1" applyAlignment="1">
      <alignment horizontal="right"/>
    </xf>
    <xf numFmtId="0" fontId="21" fillId="0" borderId="56" xfId="0" applyFont="1" applyBorder="1"/>
    <xf numFmtId="0" fontId="7" fillId="0" borderId="14" xfId="0" applyFont="1" applyBorder="1" applyAlignment="1"/>
    <xf numFmtId="0" fontId="7" fillId="0" borderId="10" xfId="0" applyFont="1" applyBorder="1" applyAlignment="1"/>
    <xf numFmtId="0" fontId="0" fillId="0" borderId="58" xfId="0" applyBorder="1"/>
    <xf numFmtId="0" fontId="7" fillId="0" borderId="57" xfId="0" applyFont="1" applyBorder="1" applyAlignment="1"/>
    <xf numFmtId="0" fontId="20" fillId="29" borderId="59" xfId="0" applyFont="1" applyFill="1" applyBorder="1"/>
    <xf numFmtId="0" fontId="20" fillId="29" borderId="3" xfId="0" applyFont="1" applyFill="1" applyBorder="1"/>
    <xf numFmtId="0" fontId="0" fillId="29" borderId="3" xfId="0" applyFill="1" applyBorder="1"/>
    <xf numFmtId="0" fontId="20" fillId="29" borderId="62" xfId="0" applyFont="1" applyFill="1" applyBorder="1"/>
    <xf numFmtId="0" fontId="20" fillId="29" borderId="54" xfId="0" applyFont="1" applyFill="1" applyBorder="1"/>
    <xf numFmtId="0" fontId="0" fillId="29" borderId="54" xfId="0" applyFill="1" applyBorder="1"/>
    <xf numFmtId="0" fontId="8" fillId="0" borderId="10" xfId="0" applyFont="1" applyBorder="1" applyAlignment="1">
      <alignment horizontal="center"/>
    </xf>
    <xf numFmtId="2" fontId="8" fillId="0" borderId="33" xfId="0" applyNumberFormat="1" applyFont="1" applyBorder="1" applyAlignment="1">
      <alignment horizontal="right"/>
    </xf>
    <xf numFmtId="2" fontId="20" fillId="29" borderId="60" xfId="0" applyNumberFormat="1" applyFont="1" applyFill="1" applyBorder="1" applyAlignment="1"/>
    <xf numFmtId="2" fontId="20" fillId="29" borderId="63" xfId="0" applyNumberFormat="1" applyFont="1" applyFill="1" applyBorder="1" applyAlignment="1"/>
    <xf numFmtId="0" fontId="7" fillId="0" borderId="38" xfId="0" applyFont="1" applyBorder="1" applyAlignment="1">
      <alignment horizontal="right"/>
    </xf>
    <xf numFmtId="0" fontId="7" fillId="0" borderId="12" xfId="0" applyFont="1" applyBorder="1" applyAlignment="1"/>
    <xf numFmtId="0" fontId="7" fillId="0" borderId="13" xfId="0" applyFont="1" applyBorder="1" applyAlignment="1"/>
    <xf numFmtId="0" fontId="18" fillId="0" borderId="38" xfId="0" applyFont="1" applyBorder="1" applyAlignment="1"/>
    <xf numFmtId="0" fontId="7" fillId="0" borderId="6" xfId="0" applyFont="1" applyBorder="1" applyAlignment="1"/>
    <xf numFmtId="0" fontId="7" fillId="0" borderId="38" xfId="0" applyFont="1" applyBorder="1" applyAlignment="1"/>
    <xf numFmtId="2" fontId="7" fillId="0" borderId="2" xfId="0" applyNumberFormat="1" applyFont="1" applyBorder="1" applyAlignment="1">
      <alignment horizontal="right"/>
    </xf>
    <xf numFmtId="2" fontId="7" fillId="0" borderId="37" xfId="0" applyNumberFormat="1" applyFont="1" applyBorder="1" applyAlignment="1"/>
    <xf numFmtId="0" fontId="7" fillId="0" borderId="20" xfId="0" applyFont="1" applyBorder="1" applyAlignment="1">
      <alignment horizontal="right"/>
    </xf>
    <xf numFmtId="0" fontId="7" fillId="0" borderId="33" xfId="0" applyFont="1" applyBorder="1" applyAlignment="1">
      <alignment horizontal="right"/>
    </xf>
    <xf numFmtId="0" fontId="0" fillId="0" borderId="6" xfId="0" applyFont="1" applyBorder="1"/>
    <xf numFmtId="0" fontId="20" fillId="29" borderId="61" xfId="0" applyFont="1" applyFill="1" applyBorder="1"/>
    <xf numFmtId="0" fontId="20" fillId="29" borderId="64" xfId="0" applyFont="1" applyFill="1" applyBorder="1"/>
    <xf numFmtId="0" fontId="2" fillId="0" borderId="6" xfId="0" applyFont="1" applyBorder="1"/>
    <xf numFmtId="0" fontId="7" fillId="0" borderId="0" xfId="0" applyFont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49" fontId="8" fillId="2" borderId="0" xfId="0" applyNumberFormat="1" applyFont="1" applyFill="1" applyBorder="1" applyAlignment="1">
      <alignment horizontal="center"/>
    </xf>
    <xf numFmtId="0" fontId="0" fillId="2" borderId="41" xfId="0" applyFill="1" applyBorder="1"/>
    <xf numFmtId="0" fontId="0" fillId="0" borderId="43" xfId="0" applyBorder="1"/>
    <xf numFmtId="0" fontId="8" fillId="23" borderId="4" xfId="0" applyFont="1" applyFill="1" applyBorder="1" applyAlignment="1" applyProtection="1">
      <alignment horizontal="center" vertical="center"/>
    </xf>
    <xf numFmtId="0" fontId="0" fillId="0" borderId="37" xfId="0" applyBorder="1" applyProtection="1">
      <protection locked="0"/>
    </xf>
    <xf numFmtId="0" fontId="0" fillId="0" borderId="41" xfId="0" applyBorder="1" applyProtection="1">
      <protection locked="0"/>
    </xf>
    <xf numFmtId="2" fontId="12" fillId="0" borderId="20" xfId="0" applyNumberFormat="1" applyFont="1" applyFill="1" applyBorder="1" applyAlignment="1" applyProtection="1">
      <alignment horizontal="center" vertical="center"/>
      <protection locked="0"/>
    </xf>
    <xf numFmtId="2" fontId="12" fillId="0" borderId="2" xfId="0" applyNumberFormat="1" applyFont="1" applyFill="1" applyBorder="1" applyAlignment="1" applyProtection="1">
      <alignment horizontal="center" vertical="center"/>
      <protection locked="0"/>
    </xf>
    <xf numFmtId="2" fontId="12" fillId="0" borderId="10" xfId="0" applyNumberFormat="1" applyFont="1" applyFill="1" applyBorder="1" applyAlignment="1" applyProtection="1">
      <alignment horizontal="center" vertical="center"/>
      <protection locked="0"/>
    </xf>
    <xf numFmtId="2" fontId="13" fillId="0" borderId="2" xfId="0" applyNumberFormat="1" applyFont="1" applyFill="1" applyBorder="1" applyAlignment="1" applyProtection="1">
      <alignment horizontal="center" vertical="center"/>
      <protection locked="0"/>
    </xf>
    <xf numFmtId="2" fontId="12" fillId="0" borderId="13" xfId="0" applyNumberFormat="1" applyFont="1" applyFill="1" applyBorder="1" applyAlignment="1" applyProtection="1">
      <alignment horizontal="center" vertical="center"/>
      <protection locked="0"/>
    </xf>
    <xf numFmtId="0" fontId="0" fillId="0" borderId="37" xfId="0" applyBorder="1" applyProtection="1"/>
    <xf numFmtId="0" fontId="0" fillId="0" borderId="38" xfId="0" applyBorder="1" applyProtection="1"/>
    <xf numFmtId="0" fontId="0" fillId="0" borderId="20" xfId="0" applyBorder="1" applyProtection="1"/>
    <xf numFmtId="0" fontId="4" fillId="0" borderId="20" xfId="0" applyFont="1" applyBorder="1" applyProtection="1"/>
    <xf numFmtId="0" fontId="18" fillId="0" borderId="6" xfId="0" applyFont="1" applyBorder="1" applyProtection="1"/>
    <xf numFmtId="0" fontId="11" fillId="0" borderId="5" xfId="0" applyFont="1" applyBorder="1" applyProtection="1"/>
    <xf numFmtId="0" fontId="11" fillId="0" borderId="5" xfId="0" applyFont="1" applyBorder="1" applyAlignment="1" applyProtection="1">
      <alignment horizontal="center"/>
    </xf>
    <xf numFmtId="0" fontId="0" fillId="0" borderId="40" xfId="0" applyBorder="1" applyProtection="1"/>
    <xf numFmtId="0" fontId="7" fillId="0" borderId="39" xfId="0" applyFont="1" applyBorder="1" applyProtection="1"/>
    <xf numFmtId="0" fontId="0" fillId="0" borderId="41" xfId="0" applyBorder="1" applyProtection="1"/>
    <xf numFmtId="0" fontId="6" fillId="0" borderId="37" xfId="0" applyFont="1" applyBorder="1" applyProtection="1"/>
    <xf numFmtId="0" fontId="0" fillId="0" borderId="37" xfId="0" applyFont="1" applyBorder="1" applyProtection="1"/>
    <xf numFmtId="0" fontId="8" fillId="3" borderId="24" xfId="0" applyFont="1" applyFill="1" applyBorder="1" applyAlignment="1" applyProtection="1">
      <alignment horizontal="center" vertical="center" wrapText="1"/>
    </xf>
    <xf numFmtId="0" fontId="8" fillId="9" borderId="11" xfId="0" applyFont="1" applyFill="1" applyBorder="1" applyAlignment="1" applyProtection="1">
      <alignment horizontal="center" vertical="center"/>
    </xf>
    <xf numFmtId="0" fontId="8" fillId="5" borderId="11" xfId="0" applyFont="1" applyFill="1" applyBorder="1" applyAlignment="1" applyProtection="1">
      <alignment horizontal="center" vertical="center"/>
    </xf>
    <xf numFmtId="0" fontId="14" fillId="6" borderId="11" xfId="0" applyFont="1" applyFill="1" applyBorder="1" applyAlignment="1" applyProtection="1">
      <alignment horizontal="center" vertical="center"/>
    </xf>
    <xf numFmtId="0" fontId="8" fillId="7" borderId="11" xfId="0" applyFont="1" applyFill="1" applyBorder="1" applyAlignment="1" applyProtection="1">
      <alignment horizontal="center" vertical="center"/>
    </xf>
    <xf numFmtId="0" fontId="8" fillId="20" borderId="11" xfId="0" applyFont="1" applyFill="1" applyBorder="1" applyAlignment="1" applyProtection="1">
      <alignment horizontal="center"/>
    </xf>
    <xf numFmtId="0" fontId="8" fillId="4" borderId="11" xfId="0" applyFont="1" applyFill="1" applyBorder="1" applyAlignment="1" applyProtection="1">
      <alignment horizontal="center" vertical="center"/>
    </xf>
    <xf numFmtId="0" fontId="14" fillId="8" borderId="11" xfId="0" applyFont="1" applyFill="1" applyBorder="1" applyAlignment="1" applyProtection="1">
      <alignment horizontal="center" vertical="center"/>
    </xf>
    <xf numFmtId="0" fontId="8" fillId="10" borderId="11" xfId="0" applyFont="1" applyFill="1" applyBorder="1" applyAlignment="1" applyProtection="1">
      <alignment horizontal="center" vertical="center"/>
    </xf>
    <xf numFmtId="0" fontId="14" fillId="11" borderId="11" xfId="0" applyFont="1" applyFill="1" applyBorder="1" applyAlignment="1" applyProtection="1">
      <alignment horizontal="center" vertical="center"/>
    </xf>
    <xf numFmtId="0" fontId="8" fillId="2" borderId="11" xfId="0" applyFont="1" applyFill="1" applyBorder="1" applyAlignment="1" applyProtection="1">
      <alignment horizontal="center" vertical="center"/>
    </xf>
    <xf numFmtId="0" fontId="8" fillId="25" borderId="24" xfId="0" applyFont="1" applyFill="1" applyBorder="1" applyAlignment="1" applyProtection="1">
      <alignment horizontal="center"/>
    </xf>
    <xf numFmtId="0" fontId="8" fillId="4" borderId="11" xfId="0" applyFont="1" applyFill="1" applyBorder="1" applyAlignment="1" applyProtection="1">
      <alignment horizontal="center"/>
    </xf>
    <xf numFmtId="0" fontId="8" fillId="5" borderId="24" xfId="0" applyFont="1" applyFill="1" applyBorder="1" applyProtection="1"/>
    <xf numFmtId="0" fontId="8" fillId="26" borderId="24" xfId="0" applyFont="1" applyFill="1" applyBorder="1" applyProtection="1"/>
    <xf numFmtId="0" fontId="0" fillId="0" borderId="49" xfId="0" applyBorder="1" applyProtection="1"/>
    <xf numFmtId="0" fontId="0" fillId="0" borderId="55" xfId="0" applyBorder="1" applyProtection="1"/>
    <xf numFmtId="0" fontId="0" fillId="0" borderId="50" xfId="0" applyBorder="1" applyProtection="1"/>
    <xf numFmtId="0" fontId="15" fillId="3" borderId="25" xfId="0" applyFont="1" applyFill="1" applyBorder="1" applyAlignment="1" applyProtection="1">
      <alignment horizontal="center" vertical="center" wrapText="1"/>
    </xf>
    <xf numFmtId="0" fontId="15" fillId="9" borderId="18" xfId="0" applyFont="1" applyFill="1" applyBorder="1" applyAlignment="1" applyProtection="1">
      <alignment horizontal="center" vertical="center"/>
    </xf>
    <xf numFmtId="0" fontId="15" fillId="5" borderId="18" xfId="0" applyFont="1" applyFill="1" applyBorder="1" applyAlignment="1" applyProtection="1">
      <alignment horizontal="center" vertical="center"/>
    </xf>
    <xf numFmtId="0" fontId="16" fillId="6" borderId="18" xfId="0" applyFont="1" applyFill="1" applyBorder="1" applyAlignment="1" applyProtection="1">
      <alignment horizontal="center" vertical="center"/>
    </xf>
    <xf numFmtId="0" fontId="15" fillId="7" borderId="18" xfId="0" applyFont="1" applyFill="1" applyBorder="1" applyAlignment="1" applyProtection="1">
      <alignment horizontal="center" vertical="center"/>
    </xf>
    <xf numFmtId="0" fontId="15" fillId="20" borderId="18" xfId="0" applyFont="1" applyFill="1" applyBorder="1" applyAlignment="1" applyProtection="1">
      <alignment horizontal="center"/>
    </xf>
    <xf numFmtId="0" fontId="15" fillId="4" borderId="18" xfId="0" applyFont="1" applyFill="1" applyBorder="1" applyAlignment="1" applyProtection="1">
      <alignment horizontal="center" vertical="center"/>
    </xf>
    <xf numFmtId="0" fontId="16" fillId="8" borderId="18" xfId="0" applyFont="1" applyFill="1" applyBorder="1" applyAlignment="1" applyProtection="1">
      <alignment horizontal="center" vertical="center"/>
    </xf>
    <xf numFmtId="0" fontId="15" fillId="10" borderId="18" xfId="0" applyFont="1" applyFill="1" applyBorder="1" applyAlignment="1" applyProtection="1">
      <alignment horizontal="center" vertical="center"/>
    </xf>
    <xf numFmtId="0" fontId="16" fillId="11" borderId="18" xfId="0" applyFont="1" applyFill="1" applyBorder="1" applyAlignment="1" applyProtection="1">
      <alignment horizontal="center" vertical="center"/>
    </xf>
    <xf numFmtId="0" fontId="15" fillId="2" borderId="18" xfId="0" applyFont="1" applyFill="1" applyBorder="1" applyAlignment="1" applyProtection="1">
      <alignment horizontal="center" vertical="center"/>
    </xf>
    <xf numFmtId="0" fontId="0" fillId="25" borderId="18" xfId="0" applyFill="1" applyBorder="1" applyProtection="1"/>
    <xf numFmtId="0" fontId="7" fillId="4" borderId="18" xfId="0" applyFont="1" applyFill="1" applyBorder="1" applyProtection="1"/>
    <xf numFmtId="0" fontId="7" fillId="5" borderId="25" xfId="0" applyFont="1" applyFill="1" applyBorder="1" applyProtection="1"/>
    <xf numFmtId="0" fontId="7" fillId="26" borderId="25" xfId="0" applyFont="1" applyFill="1" applyBorder="1" applyProtection="1"/>
    <xf numFmtId="0" fontId="8" fillId="0" borderId="51" xfId="0" applyFont="1" applyBorder="1" applyAlignment="1" applyProtection="1">
      <alignment horizontal="right"/>
    </xf>
    <xf numFmtId="0" fontId="8" fillId="0" borderId="48" xfId="0" applyFont="1" applyBorder="1" applyAlignment="1" applyProtection="1">
      <alignment horizontal="right"/>
    </xf>
    <xf numFmtId="0" fontId="8" fillId="0" borderId="52" xfId="0" applyFont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0" fillId="0" borderId="42" xfId="0" applyBorder="1" applyProtection="1"/>
    <xf numFmtId="0" fontId="0" fillId="0" borderId="6" xfId="0" applyBorder="1" applyProtection="1"/>
    <xf numFmtId="0" fontId="19" fillId="0" borderId="0" xfId="0" applyFont="1" applyFill="1" applyProtection="1"/>
    <xf numFmtId="0" fontId="3" fillId="0" borderId="38" xfId="0" applyFont="1" applyBorder="1" applyAlignment="1" applyProtection="1">
      <alignment vertical="center"/>
    </xf>
    <xf numFmtId="0" fontId="3" fillId="0" borderId="38" xfId="0" applyFont="1" applyBorder="1" applyAlignment="1" applyProtection="1">
      <alignment horizontal="center" vertical="center"/>
    </xf>
    <xf numFmtId="0" fontId="0" fillId="0" borderId="0" xfId="0" applyProtection="1"/>
    <xf numFmtId="0" fontId="11" fillId="0" borderId="37" xfId="0" applyFont="1" applyBorder="1" applyProtection="1"/>
    <xf numFmtId="0" fontId="11" fillId="0" borderId="37" xfId="0" applyFont="1" applyBorder="1" applyAlignment="1" applyProtection="1">
      <alignment horizontal="center"/>
    </xf>
    <xf numFmtId="0" fontId="11" fillId="0" borderId="40" xfId="0" applyFont="1" applyBorder="1" applyProtection="1"/>
    <xf numFmtId="0" fontId="0" fillId="0" borderId="42" xfId="0" applyBorder="1" applyAlignment="1" applyProtection="1">
      <alignment horizontal="center"/>
    </xf>
    <xf numFmtId="0" fontId="4" fillId="0" borderId="42" xfId="0" applyFont="1" applyBorder="1" applyProtection="1"/>
    <xf numFmtId="0" fontId="0" fillId="0" borderId="6" xfId="0" applyBorder="1" applyProtection="1">
      <protection locked="0"/>
    </xf>
    <xf numFmtId="0" fontId="23" fillId="0" borderId="53" xfId="0" applyFont="1" applyBorder="1" applyAlignment="1" applyProtection="1">
      <protection locked="0"/>
    </xf>
    <xf numFmtId="2" fontId="13" fillId="0" borderId="4" xfId="0" applyNumberFormat="1" applyFont="1" applyFill="1" applyBorder="1" applyAlignment="1" applyProtection="1">
      <alignment horizontal="center" vertical="center"/>
      <protection locked="0"/>
    </xf>
    <xf numFmtId="2" fontId="13" fillId="0" borderId="9" xfId="0" applyNumberFormat="1" applyFont="1" applyFill="1" applyBorder="1" applyAlignment="1" applyProtection="1">
      <alignment horizontal="center" vertical="center"/>
      <protection locked="0"/>
    </xf>
    <xf numFmtId="2" fontId="13" fillId="0" borderId="26" xfId="0" applyNumberFormat="1" applyFont="1" applyFill="1" applyBorder="1" applyAlignment="1" applyProtection="1">
      <alignment horizontal="center" vertical="center"/>
      <protection locked="0"/>
    </xf>
    <xf numFmtId="2" fontId="13" fillId="0" borderId="5" xfId="0" applyNumberFormat="1" applyFont="1" applyFill="1" applyBorder="1" applyAlignment="1" applyProtection="1">
      <alignment horizontal="center" vertical="center"/>
      <protection locked="0"/>
    </xf>
    <xf numFmtId="2" fontId="13" fillId="0" borderId="7" xfId="0" applyNumberFormat="1" applyFont="1" applyFill="1" applyBorder="1" applyAlignment="1" applyProtection="1">
      <alignment horizontal="center" vertical="center"/>
      <protection locked="0"/>
    </xf>
    <xf numFmtId="2" fontId="13" fillId="0" borderId="3" xfId="0" applyNumberFormat="1" applyFont="1" applyFill="1" applyBorder="1" applyAlignment="1" applyProtection="1">
      <alignment horizontal="center" vertical="center"/>
      <protection locked="0"/>
    </xf>
    <xf numFmtId="2" fontId="13" fillId="0" borderId="8" xfId="0" applyNumberFormat="1" applyFont="1" applyFill="1" applyBorder="1" applyAlignment="1" applyProtection="1">
      <alignment horizontal="center" vertical="center"/>
      <protection locked="0"/>
    </xf>
    <xf numFmtId="0" fontId="7" fillId="0" borderId="17" xfId="0" applyFont="1" applyFill="1" applyBorder="1" applyAlignment="1" applyProtection="1">
      <protection locked="0"/>
    </xf>
    <xf numFmtId="2" fontId="13" fillId="0" borderId="20" xfId="0" applyNumberFormat="1" applyFont="1" applyFill="1" applyBorder="1" applyAlignment="1" applyProtection="1">
      <alignment horizontal="center" vertical="center"/>
      <protection locked="0"/>
    </xf>
    <xf numFmtId="2" fontId="13" fillId="0" borderId="21" xfId="0" applyNumberFormat="1" applyFont="1" applyFill="1" applyBorder="1" applyAlignment="1" applyProtection="1">
      <alignment horizontal="center" vertical="center"/>
      <protection locked="0"/>
    </xf>
    <xf numFmtId="2" fontId="13" fillId="0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37" xfId="0" applyFill="1" applyBorder="1" applyAlignment="1" applyProtection="1">
      <alignment horizontal="center"/>
    </xf>
    <xf numFmtId="0" fontId="0" fillId="0" borderId="44" xfId="0" applyBorder="1" applyProtection="1"/>
    <xf numFmtId="0" fontId="0" fillId="0" borderId="38" xfId="0" applyFill="1" applyBorder="1" applyProtection="1"/>
    <xf numFmtId="0" fontId="0" fillId="0" borderId="45" xfId="0" applyBorder="1" applyProtection="1"/>
    <xf numFmtId="2" fontId="8" fillId="0" borderId="38" xfId="0" applyNumberFormat="1" applyFont="1" applyBorder="1"/>
    <xf numFmtId="0" fontId="24" fillId="0" borderId="37" xfId="0" applyFont="1" applyBorder="1"/>
    <xf numFmtId="0" fontId="24" fillId="0" borderId="38" xfId="0" applyFont="1" applyBorder="1"/>
    <xf numFmtId="0" fontId="24" fillId="0" borderId="42" xfId="0" applyFont="1" applyBorder="1"/>
    <xf numFmtId="0" fontId="23" fillId="0" borderId="22" xfId="0" applyFont="1" applyBorder="1" applyAlignment="1" applyProtection="1">
      <alignment horizontal="right"/>
    </xf>
    <xf numFmtId="0" fontId="23" fillId="0" borderId="10" xfId="0" applyFont="1" applyBorder="1" applyAlignment="1" applyProtection="1">
      <alignment horizontal="right"/>
    </xf>
    <xf numFmtId="0" fontId="23" fillId="0" borderId="23" xfId="0" applyFont="1" applyBorder="1" applyAlignment="1" applyProtection="1">
      <alignment horizontal="right"/>
    </xf>
    <xf numFmtId="0" fontId="17" fillId="0" borderId="44" xfId="0" applyFont="1" applyBorder="1" applyAlignment="1" applyProtection="1">
      <alignment horizontal="left"/>
    </xf>
    <xf numFmtId="0" fontId="17" fillId="0" borderId="47" xfId="0" applyFont="1" applyBorder="1" applyAlignment="1" applyProtection="1">
      <alignment horizontal="left"/>
    </xf>
    <xf numFmtId="0" fontId="17" fillId="0" borderId="45" xfId="0" applyFont="1" applyBorder="1" applyAlignment="1" applyProtection="1">
      <alignment horizontal="left"/>
    </xf>
    <xf numFmtId="0" fontId="17" fillId="0" borderId="14" xfId="0" applyFont="1" applyBorder="1" applyAlignment="1" applyProtection="1">
      <alignment horizontal="left"/>
    </xf>
    <xf numFmtId="0" fontId="17" fillId="0" borderId="10" xfId="0" applyFont="1" applyBorder="1" applyAlignment="1" applyProtection="1">
      <alignment horizontal="left"/>
    </xf>
    <xf numFmtId="0" fontId="17" fillId="0" borderId="33" xfId="0" applyFont="1" applyBorder="1" applyAlignment="1" applyProtection="1">
      <alignment horizontal="left"/>
    </xf>
    <xf numFmtId="0" fontId="17" fillId="0" borderId="44" xfId="0" applyFont="1" applyBorder="1" applyAlignment="1" applyProtection="1">
      <alignment horizontal="center"/>
    </xf>
    <xf numFmtId="0" fontId="17" fillId="0" borderId="45" xfId="0" applyFont="1" applyBorder="1" applyAlignment="1" applyProtection="1">
      <alignment horizontal="center"/>
    </xf>
    <xf numFmtId="0" fontId="17" fillId="0" borderId="14" xfId="0" applyFont="1" applyBorder="1" applyAlignment="1" applyProtection="1">
      <alignment horizontal="center"/>
    </xf>
    <xf numFmtId="0" fontId="17" fillId="0" borderId="33" xfId="0" applyFont="1" applyBorder="1" applyAlignment="1" applyProtection="1">
      <alignment horizontal="center"/>
    </xf>
    <xf numFmtId="2" fontId="17" fillId="0" borderId="14" xfId="0" applyNumberFormat="1" applyFont="1" applyBorder="1" applyAlignment="1" applyProtection="1">
      <alignment horizontal="center"/>
    </xf>
    <xf numFmtId="2" fontId="17" fillId="0" borderId="33" xfId="0" applyNumberFormat="1" applyFont="1" applyBorder="1" applyAlignment="1" applyProtection="1">
      <alignment horizontal="center"/>
    </xf>
    <xf numFmtId="0" fontId="8" fillId="23" borderId="4" xfId="0" applyFont="1" applyFill="1" applyBorder="1" applyAlignment="1" applyProtection="1">
      <alignment horizontal="center" vertical="center"/>
    </xf>
    <xf numFmtId="0" fontId="8" fillId="23" borderId="5" xfId="0" applyFont="1" applyFill="1" applyBorder="1" applyAlignment="1" applyProtection="1">
      <alignment horizontal="center" vertical="center"/>
    </xf>
    <xf numFmtId="0" fontId="17" fillId="0" borderId="40" xfId="0" applyFont="1" applyBorder="1" applyAlignment="1" applyProtection="1">
      <alignment horizontal="left"/>
    </xf>
    <xf numFmtId="0" fontId="17" fillId="0" borderId="43" xfId="0" applyFont="1" applyBorder="1" applyAlignment="1" applyProtection="1">
      <alignment horizontal="left"/>
    </xf>
    <xf numFmtId="0" fontId="17" fillId="0" borderId="41" xfId="0" applyFont="1" applyBorder="1" applyAlignment="1" applyProtection="1">
      <alignment horizontal="left"/>
    </xf>
    <xf numFmtId="0" fontId="17" fillId="0" borderId="12" xfId="0" applyFont="1" applyBorder="1" applyAlignment="1" applyProtection="1">
      <alignment horizontal="left"/>
    </xf>
    <xf numFmtId="0" fontId="17" fillId="0" borderId="13" xfId="0" applyFont="1" applyBorder="1" applyAlignment="1" applyProtection="1">
      <alignment horizontal="left"/>
    </xf>
    <xf numFmtId="0" fontId="17" fillId="0" borderId="46" xfId="0" applyFont="1" applyBorder="1" applyAlignment="1" applyProtection="1">
      <alignment horizontal="left"/>
    </xf>
    <xf numFmtId="0" fontId="17" fillId="0" borderId="40" xfId="0" applyFont="1" applyBorder="1" applyAlignment="1" applyProtection="1">
      <alignment horizontal="center"/>
    </xf>
    <xf numFmtId="0" fontId="17" fillId="0" borderId="41" xfId="0" applyFont="1" applyBorder="1" applyAlignment="1" applyProtection="1">
      <alignment horizontal="center"/>
    </xf>
    <xf numFmtId="0" fontId="17" fillId="0" borderId="12" xfId="0" applyFont="1" applyBorder="1" applyAlignment="1" applyProtection="1">
      <alignment horizontal="center"/>
    </xf>
    <xf numFmtId="0" fontId="17" fillId="0" borderId="46" xfId="0" applyFont="1" applyBorder="1" applyAlignment="1" applyProtection="1">
      <alignment horizontal="center"/>
    </xf>
    <xf numFmtId="0" fontId="13" fillId="23" borderId="4" xfId="0" applyFont="1" applyFill="1" applyBorder="1" applyAlignment="1" applyProtection="1">
      <alignment horizontal="center" vertical="center"/>
    </xf>
    <xf numFmtId="0" fontId="13" fillId="23" borderId="5" xfId="0" applyFont="1" applyFill="1" applyBorder="1" applyAlignment="1" applyProtection="1">
      <alignment horizontal="center" vertical="center"/>
    </xf>
    <xf numFmtId="0" fontId="8" fillId="23" borderId="9" xfId="0" applyFont="1" applyFill="1" applyBorder="1" applyAlignment="1" applyProtection="1">
      <alignment horizontal="center" vertical="center"/>
    </xf>
    <xf numFmtId="0" fontId="4" fillId="0" borderId="37" xfId="0" applyFont="1" applyFill="1" applyBorder="1" applyAlignment="1" applyProtection="1">
      <alignment horizontal="left"/>
    </xf>
    <xf numFmtId="0" fontId="0" fillId="0" borderId="37" xfId="0" applyFill="1" applyBorder="1" applyAlignment="1" applyProtection="1">
      <alignment horizontal="left"/>
    </xf>
    <xf numFmtId="0" fontId="8" fillId="23" borderId="4" xfId="0" applyFont="1" applyFill="1" applyBorder="1" applyAlignment="1" applyProtection="1">
      <alignment horizontal="center" vertical="center" wrapText="1"/>
    </xf>
    <xf numFmtId="0" fontId="8" fillId="23" borderId="5" xfId="0" applyFont="1" applyFill="1" applyBorder="1" applyAlignment="1" applyProtection="1">
      <alignment horizontal="center" vertical="center" wrapText="1"/>
    </xf>
    <xf numFmtId="0" fontId="7" fillId="0" borderId="22" xfId="0" applyFont="1" applyBorder="1" applyAlignment="1">
      <alignment horizontal="left"/>
    </xf>
    <xf numFmtId="0" fontId="7" fillId="0" borderId="23" xfId="0" applyFont="1" applyBorder="1" applyAlignment="1">
      <alignment horizontal="left"/>
    </xf>
    <xf numFmtId="0" fontId="8" fillId="10" borderId="22" xfId="0" applyFont="1" applyFill="1" applyBorder="1" applyAlignment="1">
      <alignment horizontal="center"/>
    </xf>
    <xf numFmtId="0" fontId="8" fillId="10" borderId="10" xfId="0" applyFont="1" applyFill="1" applyBorder="1" applyAlignment="1">
      <alignment horizontal="center"/>
    </xf>
    <xf numFmtId="0" fontId="8" fillId="10" borderId="23" xfId="0" applyFont="1" applyFill="1" applyBorder="1" applyAlignment="1">
      <alignment horizontal="center"/>
    </xf>
    <xf numFmtId="0" fontId="7" fillId="0" borderId="22" xfId="0" applyFont="1" applyFill="1" applyBorder="1" applyAlignment="1">
      <alignment horizontal="center"/>
    </xf>
    <xf numFmtId="0" fontId="7" fillId="0" borderId="23" xfId="0" applyFont="1" applyFill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8" fillId="0" borderId="22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0" fontId="8" fillId="0" borderId="23" xfId="0" applyFont="1" applyFill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8" fillId="0" borderId="40" xfId="0" applyFont="1" applyBorder="1" applyAlignment="1">
      <alignment horizontal="left"/>
    </xf>
    <xf numFmtId="0" fontId="8" fillId="0" borderId="43" xfId="0" applyFont="1" applyBorder="1" applyAlignment="1">
      <alignment horizontal="left"/>
    </xf>
    <xf numFmtId="0" fontId="8" fillId="0" borderId="41" xfId="0" applyFont="1" applyBorder="1" applyAlignment="1">
      <alignment horizontal="left"/>
    </xf>
    <xf numFmtId="0" fontId="8" fillId="0" borderId="40" xfId="0" applyFont="1" applyBorder="1" applyAlignment="1">
      <alignment horizontal="center"/>
    </xf>
    <xf numFmtId="0" fontId="8" fillId="0" borderId="41" xfId="0" applyFont="1" applyBorder="1" applyAlignment="1">
      <alignment horizontal="center"/>
    </xf>
    <xf numFmtId="49" fontId="8" fillId="10" borderId="22" xfId="0" applyNumberFormat="1" applyFont="1" applyFill="1" applyBorder="1" applyAlignment="1">
      <alignment horizontal="center"/>
    </xf>
    <xf numFmtId="49" fontId="8" fillId="10" borderId="10" xfId="0" applyNumberFormat="1" applyFont="1" applyFill="1" applyBorder="1" applyAlignment="1">
      <alignment horizontal="center"/>
    </xf>
    <xf numFmtId="49" fontId="8" fillId="10" borderId="23" xfId="0" applyNumberFormat="1" applyFont="1" applyFill="1" applyBorder="1" applyAlignment="1">
      <alignment horizontal="center"/>
    </xf>
    <xf numFmtId="0" fontId="20" fillId="0" borderId="22" xfId="0" applyFont="1" applyBorder="1" applyAlignment="1">
      <alignment horizontal="left"/>
    </xf>
    <xf numFmtId="0" fontId="20" fillId="0" borderId="23" xfId="0" applyFont="1" applyBorder="1" applyAlignment="1">
      <alignment horizontal="left"/>
    </xf>
  </cellXfs>
  <cellStyles count="7">
    <cellStyle name="Followed Hyperlink" xfId="1" builtinId="9" hidden="1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Normal" xfId="0" builtinId="0"/>
  </cellStyles>
  <dxfs count="0"/>
  <tableStyles count="0" defaultTableStyle="TableStyleMedium2" defaultPivotStyle="PivotStyleLight16"/>
  <colors>
    <mruColors>
      <color rgb="FFFFFF99"/>
      <color rgb="FFFFCCFF"/>
      <color rgb="FFCC3300"/>
      <color rgb="FFFFFFCC"/>
      <color rgb="FFFF6699"/>
      <color rgb="FFFF9933"/>
      <color rgb="FFFF0066"/>
      <color rgb="FFECF2F8"/>
      <color rgb="FFFF66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41" Type="http://schemas.openxmlformats.org/officeDocument/2006/relationships/image" Target="../media/image42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58.jpeg"/><Relationship Id="rId18" Type="http://schemas.openxmlformats.org/officeDocument/2006/relationships/image" Target="../media/image63.jpeg"/><Relationship Id="rId26" Type="http://schemas.openxmlformats.org/officeDocument/2006/relationships/image" Target="../media/image71.jpeg"/><Relationship Id="rId39" Type="http://schemas.openxmlformats.org/officeDocument/2006/relationships/image" Target="../media/image84.jpeg"/><Relationship Id="rId21" Type="http://schemas.openxmlformats.org/officeDocument/2006/relationships/image" Target="../media/image66.jpeg"/><Relationship Id="rId34" Type="http://schemas.openxmlformats.org/officeDocument/2006/relationships/image" Target="../media/image79.jpeg"/><Relationship Id="rId7" Type="http://schemas.openxmlformats.org/officeDocument/2006/relationships/image" Target="../media/image52.jpeg"/><Relationship Id="rId12" Type="http://schemas.openxmlformats.org/officeDocument/2006/relationships/image" Target="../media/image57.jpeg"/><Relationship Id="rId17" Type="http://schemas.openxmlformats.org/officeDocument/2006/relationships/image" Target="../media/image62.jpeg"/><Relationship Id="rId25" Type="http://schemas.openxmlformats.org/officeDocument/2006/relationships/image" Target="../media/image70.jpeg"/><Relationship Id="rId33" Type="http://schemas.openxmlformats.org/officeDocument/2006/relationships/image" Target="../media/image78.jpeg"/><Relationship Id="rId38" Type="http://schemas.openxmlformats.org/officeDocument/2006/relationships/image" Target="../media/image83.jpeg"/><Relationship Id="rId2" Type="http://schemas.openxmlformats.org/officeDocument/2006/relationships/image" Target="../media/image47.jpeg"/><Relationship Id="rId16" Type="http://schemas.openxmlformats.org/officeDocument/2006/relationships/image" Target="../media/image61.jpeg"/><Relationship Id="rId20" Type="http://schemas.openxmlformats.org/officeDocument/2006/relationships/image" Target="../media/image65.jpeg"/><Relationship Id="rId29" Type="http://schemas.openxmlformats.org/officeDocument/2006/relationships/image" Target="../media/image74.jpeg"/><Relationship Id="rId1" Type="http://schemas.openxmlformats.org/officeDocument/2006/relationships/image" Target="../media/image46.jpeg"/><Relationship Id="rId6" Type="http://schemas.openxmlformats.org/officeDocument/2006/relationships/image" Target="../media/image51.jpeg"/><Relationship Id="rId11" Type="http://schemas.openxmlformats.org/officeDocument/2006/relationships/image" Target="../media/image56.jpeg"/><Relationship Id="rId24" Type="http://schemas.openxmlformats.org/officeDocument/2006/relationships/image" Target="../media/image69.jpeg"/><Relationship Id="rId32" Type="http://schemas.openxmlformats.org/officeDocument/2006/relationships/image" Target="../media/image77.jpeg"/><Relationship Id="rId37" Type="http://schemas.openxmlformats.org/officeDocument/2006/relationships/image" Target="../media/image82.jpeg"/><Relationship Id="rId40" Type="http://schemas.openxmlformats.org/officeDocument/2006/relationships/image" Target="../media/image85.jpeg"/><Relationship Id="rId5" Type="http://schemas.openxmlformats.org/officeDocument/2006/relationships/image" Target="../media/image50.jpeg"/><Relationship Id="rId15" Type="http://schemas.openxmlformats.org/officeDocument/2006/relationships/image" Target="../media/image60.jpeg"/><Relationship Id="rId23" Type="http://schemas.openxmlformats.org/officeDocument/2006/relationships/image" Target="../media/image68.jpeg"/><Relationship Id="rId28" Type="http://schemas.openxmlformats.org/officeDocument/2006/relationships/image" Target="../media/image73.jpeg"/><Relationship Id="rId36" Type="http://schemas.openxmlformats.org/officeDocument/2006/relationships/image" Target="../media/image81.jpeg"/><Relationship Id="rId10" Type="http://schemas.openxmlformats.org/officeDocument/2006/relationships/image" Target="../media/image55.jpeg"/><Relationship Id="rId19" Type="http://schemas.openxmlformats.org/officeDocument/2006/relationships/image" Target="../media/image64.jpeg"/><Relationship Id="rId31" Type="http://schemas.openxmlformats.org/officeDocument/2006/relationships/image" Target="../media/image76.jpeg"/><Relationship Id="rId4" Type="http://schemas.openxmlformats.org/officeDocument/2006/relationships/image" Target="../media/image49.jpeg"/><Relationship Id="rId9" Type="http://schemas.openxmlformats.org/officeDocument/2006/relationships/image" Target="../media/image54.jpeg"/><Relationship Id="rId14" Type="http://schemas.openxmlformats.org/officeDocument/2006/relationships/image" Target="../media/image59.jpeg"/><Relationship Id="rId22" Type="http://schemas.openxmlformats.org/officeDocument/2006/relationships/image" Target="../media/image67.jpeg"/><Relationship Id="rId27" Type="http://schemas.openxmlformats.org/officeDocument/2006/relationships/image" Target="../media/image72.jpeg"/><Relationship Id="rId30" Type="http://schemas.openxmlformats.org/officeDocument/2006/relationships/image" Target="../media/image75.jpeg"/><Relationship Id="rId35" Type="http://schemas.openxmlformats.org/officeDocument/2006/relationships/image" Target="../media/image80.jpeg"/><Relationship Id="rId8" Type="http://schemas.openxmlformats.org/officeDocument/2006/relationships/image" Target="../media/image53.jpeg"/><Relationship Id="rId3" Type="http://schemas.openxmlformats.org/officeDocument/2006/relationships/image" Target="../media/image4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104775</xdr:rowOff>
    </xdr:from>
    <xdr:to>
      <xdr:col>3</xdr:col>
      <xdr:colOff>180975</xdr:colOff>
      <xdr:row>5</xdr:row>
      <xdr:rowOff>76200</xdr:rowOff>
    </xdr:to>
    <xdr:pic>
      <xdr:nvPicPr>
        <xdr:cNvPr id="2" name="Slika 1" descr="E:\LOGO MODR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775"/>
          <a:ext cx="2533650" cy="962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3</xdr:col>
      <xdr:colOff>142875</xdr:colOff>
      <xdr:row>5</xdr:row>
      <xdr:rowOff>66675</xdr:rowOff>
    </xdr:to>
    <xdr:pic>
      <xdr:nvPicPr>
        <xdr:cNvPr id="2" name="Slika 1" descr="E:\LOGO MODR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2533650" cy="962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142875</xdr:rowOff>
    </xdr:from>
    <xdr:to>
      <xdr:col>3</xdr:col>
      <xdr:colOff>43961</xdr:colOff>
      <xdr:row>5</xdr:row>
      <xdr:rowOff>6071</xdr:rowOff>
    </xdr:to>
    <xdr:pic>
      <xdr:nvPicPr>
        <xdr:cNvPr id="2" name="Slika 1" descr="E:\LOGO MODR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2875"/>
          <a:ext cx="1540119" cy="49456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4"/>
  <sheetViews>
    <sheetView zoomScale="90" zoomScaleNormal="90" workbookViewId="0">
      <pane ySplit="10" topLeftCell="A11" activePane="bottomLeft" state="frozen"/>
      <selection pane="bottomLeft" activeCell="Y21" sqref="Y21"/>
    </sheetView>
  </sheetViews>
  <sheetFormatPr defaultRowHeight="15" x14ac:dyDescent="0.25"/>
  <cols>
    <col min="1" max="1" width="14.5703125" style="242" customWidth="1"/>
    <col min="2" max="2" width="13" style="242" customWidth="1"/>
    <col min="3" max="3" width="9.140625" style="242" customWidth="1"/>
    <col min="4" max="4" width="16.140625" style="242" customWidth="1"/>
    <col min="5" max="19" width="8.7109375" style="242" customWidth="1"/>
    <col min="20" max="16384" width="9.140625" style="242"/>
  </cols>
  <sheetData>
    <row r="1" spans="1:23" s="249" customFormat="1" x14ac:dyDescent="0.25"/>
    <row r="2" spans="1:23" s="249" customFormat="1" ht="15.75" x14ac:dyDescent="0.25">
      <c r="I2" s="334" t="s">
        <v>334</v>
      </c>
      <c r="J2" s="335"/>
      <c r="K2" s="336"/>
      <c r="L2" s="340">
        <f>SUM(U11:U54)</f>
        <v>0</v>
      </c>
      <c r="M2" s="341"/>
      <c r="N2" s="250"/>
    </row>
    <row r="3" spans="1:23" s="249" customFormat="1" ht="15.75" x14ac:dyDescent="0.25">
      <c r="I3" s="337" t="s">
        <v>32</v>
      </c>
      <c r="J3" s="338"/>
      <c r="K3" s="339"/>
      <c r="L3" s="342">
        <f>SUM(T11:T54)</f>
        <v>0</v>
      </c>
      <c r="M3" s="343"/>
      <c r="N3" s="251"/>
    </row>
    <row r="4" spans="1:23" s="249" customFormat="1" ht="15.75" x14ac:dyDescent="0.25">
      <c r="I4" s="337" t="s">
        <v>333</v>
      </c>
      <c r="J4" s="338"/>
      <c r="K4" s="339"/>
      <c r="L4" s="344">
        <f>SUM(V11:V54)</f>
        <v>0</v>
      </c>
      <c r="M4" s="345"/>
      <c r="N4" s="252" t="s">
        <v>31</v>
      </c>
    </row>
    <row r="5" spans="1:23" s="249" customFormat="1" ht="15.75" x14ac:dyDescent="0.25">
      <c r="L5" s="253"/>
      <c r="M5" s="253"/>
      <c r="N5" s="253"/>
      <c r="O5" s="253"/>
      <c r="P5" s="253"/>
    </row>
    <row r="6" spans="1:23" s="250" customFormat="1" x14ac:dyDescent="0.25"/>
    <row r="7" spans="1:23" s="249" customFormat="1" ht="18.75" x14ac:dyDescent="0.3">
      <c r="A7" s="254" t="s">
        <v>331</v>
      </c>
      <c r="B7" s="255"/>
    </row>
    <row r="8" spans="1:23" s="249" customFormat="1" ht="15.75" thickBot="1" x14ac:dyDescent="0.3">
      <c r="D8" s="256"/>
      <c r="E8" s="257">
        <f>SUM(E11:E54)</f>
        <v>0</v>
      </c>
      <c r="F8" s="257">
        <f t="shared" ref="F8:S8" si="0">SUM(F11:F54)</f>
        <v>0</v>
      </c>
      <c r="G8" s="257">
        <f t="shared" si="0"/>
        <v>0</v>
      </c>
      <c r="H8" s="257">
        <f t="shared" si="0"/>
        <v>0</v>
      </c>
      <c r="I8" s="257">
        <f t="shared" si="0"/>
        <v>0</v>
      </c>
      <c r="J8" s="257">
        <f t="shared" si="0"/>
        <v>0</v>
      </c>
      <c r="K8" s="257">
        <f t="shared" si="0"/>
        <v>0</v>
      </c>
      <c r="L8" s="257">
        <f t="shared" si="0"/>
        <v>0</v>
      </c>
      <c r="M8" s="257">
        <f t="shared" si="0"/>
        <v>0</v>
      </c>
      <c r="N8" s="257">
        <f t="shared" si="0"/>
        <v>0</v>
      </c>
      <c r="O8" s="257">
        <f t="shared" si="0"/>
        <v>0</v>
      </c>
      <c r="P8" s="257">
        <f t="shared" si="0"/>
        <v>0</v>
      </c>
      <c r="Q8" s="257">
        <f t="shared" si="0"/>
        <v>0</v>
      </c>
      <c r="R8" s="257">
        <f t="shared" si="0"/>
        <v>0</v>
      </c>
      <c r="S8" s="257">
        <f t="shared" si="0"/>
        <v>0</v>
      </c>
      <c r="T8" s="331" t="s">
        <v>335</v>
      </c>
      <c r="U8" s="332"/>
      <c r="V8" s="333"/>
      <c r="W8" s="258"/>
    </row>
    <row r="9" spans="1:23" s="249" customFormat="1" ht="19.5" thickBot="1" x14ac:dyDescent="0.35">
      <c r="A9" s="259"/>
      <c r="B9" s="259"/>
      <c r="C9" s="260"/>
      <c r="D9" s="260"/>
      <c r="E9" s="261" t="s">
        <v>21</v>
      </c>
      <c r="F9" s="262" t="s">
        <v>26</v>
      </c>
      <c r="G9" s="263" t="s">
        <v>23</v>
      </c>
      <c r="H9" s="264" t="s">
        <v>24</v>
      </c>
      <c r="I9" s="265" t="s">
        <v>48</v>
      </c>
      <c r="J9" s="266" t="s">
        <v>27</v>
      </c>
      <c r="K9" s="267" t="s">
        <v>22</v>
      </c>
      <c r="L9" s="268" t="s">
        <v>25</v>
      </c>
      <c r="M9" s="269" t="s">
        <v>8</v>
      </c>
      <c r="N9" s="270" t="s">
        <v>10</v>
      </c>
      <c r="O9" s="271" t="s">
        <v>9</v>
      </c>
      <c r="P9" s="272" t="s">
        <v>49</v>
      </c>
      <c r="Q9" s="273" t="s">
        <v>44</v>
      </c>
      <c r="R9" s="274" t="s">
        <v>45</v>
      </c>
      <c r="S9" s="275" t="s">
        <v>50</v>
      </c>
      <c r="T9" s="276"/>
      <c r="U9" s="277"/>
      <c r="V9" s="278"/>
    </row>
    <row r="10" spans="1:23" s="249" customFormat="1" ht="15.75" thickBot="1" x14ac:dyDescent="0.3">
      <c r="A10" s="190" t="s">
        <v>0</v>
      </c>
      <c r="B10" s="191" t="s">
        <v>214</v>
      </c>
      <c r="C10" s="192" t="s">
        <v>7</v>
      </c>
      <c r="D10" s="191" t="s">
        <v>332</v>
      </c>
      <c r="E10" s="279" t="s">
        <v>11</v>
      </c>
      <c r="F10" s="280" t="s">
        <v>16</v>
      </c>
      <c r="G10" s="281" t="s">
        <v>13</v>
      </c>
      <c r="H10" s="282" t="s">
        <v>14</v>
      </c>
      <c r="I10" s="283" t="s">
        <v>43</v>
      </c>
      <c r="J10" s="284" t="s">
        <v>20</v>
      </c>
      <c r="K10" s="285" t="s">
        <v>12</v>
      </c>
      <c r="L10" s="286" t="s">
        <v>15</v>
      </c>
      <c r="M10" s="287" t="s">
        <v>17</v>
      </c>
      <c r="N10" s="288"/>
      <c r="O10" s="289"/>
      <c r="P10" s="290"/>
      <c r="Q10" s="291"/>
      <c r="R10" s="292"/>
      <c r="S10" s="293"/>
      <c r="T10" s="294" t="s">
        <v>28</v>
      </c>
      <c r="U10" s="295" t="s">
        <v>7</v>
      </c>
      <c r="V10" s="296" t="s">
        <v>29</v>
      </c>
    </row>
    <row r="11" spans="1:23" x14ac:dyDescent="0.25">
      <c r="A11" s="167" t="s">
        <v>215</v>
      </c>
      <c r="B11" s="297" t="s">
        <v>216</v>
      </c>
      <c r="C11" s="297">
        <v>20</v>
      </c>
      <c r="D11" s="244">
        <v>34</v>
      </c>
      <c r="E11" s="67"/>
      <c r="F11" s="68"/>
      <c r="G11" s="69"/>
      <c r="H11" s="70"/>
      <c r="I11" s="71"/>
      <c r="J11" s="72"/>
      <c r="K11" s="68"/>
      <c r="L11" s="109"/>
      <c r="M11" s="73"/>
      <c r="N11" s="74"/>
      <c r="O11" s="110"/>
      <c r="P11" s="111"/>
      <c r="Q11" s="75"/>
      <c r="R11" s="112"/>
      <c r="S11" s="169"/>
      <c r="T11" s="170">
        <f>SUM(E11:S11)</f>
        <v>0</v>
      </c>
      <c r="U11" s="76">
        <f>T11*C11</f>
        <v>0</v>
      </c>
      <c r="V11" s="171">
        <f>T11*D11</f>
        <v>0</v>
      </c>
    </row>
    <row r="12" spans="1:23" x14ac:dyDescent="0.25">
      <c r="A12" s="168" t="s">
        <v>217</v>
      </c>
      <c r="B12" s="298" t="s">
        <v>218</v>
      </c>
      <c r="C12" s="298">
        <v>30</v>
      </c>
      <c r="D12" s="245">
        <v>50</v>
      </c>
      <c r="E12" s="77"/>
      <c r="F12" s="75"/>
      <c r="G12" s="78"/>
      <c r="H12" s="79"/>
      <c r="I12" s="80"/>
      <c r="J12" s="81"/>
      <c r="K12" s="68"/>
      <c r="L12" s="109"/>
      <c r="M12" s="73"/>
      <c r="N12" s="74"/>
      <c r="O12" s="110"/>
      <c r="P12" s="111"/>
      <c r="Q12" s="75"/>
      <c r="R12" s="112"/>
      <c r="S12" s="169"/>
      <c r="T12" s="172">
        <f t="shared" ref="T12:T54" si="1">SUM(E12:S12)</f>
        <v>0</v>
      </c>
      <c r="U12" s="82">
        <f t="shared" ref="U12:U54" si="2">T12*C12</f>
        <v>0</v>
      </c>
      <c r="V12" s="173">
        <f>T12*D12</f>
        <v>0</v>
      </c>
    </row>
    <row r="13" spans="1:23" x14ac:dyDescent="0.25">
      <c r="A13" s="168" t="s">
        <v>219</v>
      </c>
      <c r="B13" s="298" t="s">
        <v>220</v>
      </c>
      <c r="C13" s="298">
        <v>30</v>
      </c>
      <c r="D13" s="245">
        <v>50</v>
      </c>
      <c r="E13" s="77"/>
      <c r="F13" s="75"/>
      <c r="G13" s="78"/>
      <c r="H13" s="79"/>
      <c r="I13" s="80"/>
      <c r="J13" s="81"/>
      <c r="K13" s="68"/>
      <c r="L13" s="109"/>
      <c r="M13" s="73"/>
      <c r="N13" s="74"/>
      <c r="O13" s="110"/>
      <c r="P13" s="111"/>
      <c r="Q13" s="75"/>
      <c r="R13" s="112"/>
      <c r="S13" s="169"/>
      <c r="T13" s="172">
        <f t="shared" si="1"/>
        <v>0</v>
      </c>
      <c r="U13" s="82">
        <f t="shared" si="2"/>
        <v>0</v>
      </c>
      <c r="V13" s="173">
        <f t="shared" ref="V13:V54" si="3">T13*D13</f>
        <v>0</v>
      </c>
    </row>
    <row r="14" spans="1:23" x14ac:dyDescent="0.25">
      <c r="A14" s="168" t="s">
        <v>221</v>
      </c>
      <c r="B14" s="298" t="s">
        <v>222</v>
      </c>
      <c r="C14" s="298">
        <v>10</v>
      </c>
      <c r="D14" s="246">
        <v>49</v>
      </c>
      <c r="E14" s="77"/>
      <c r="F14" s="75"/>
      <c r="G14" s="78"/>
      <c r="H14" s="79"/>
      <c r="I14" s="80"/>
      <c r="J14" s="81"/>
      <c r="K14" s="68"/>
      <c r="L14" s="109"/>
      <c r="M14" s="73"/>
      <c r="N14" s="74"/>
      <c r="O14" s="110"/>
      <c r="P14" s="111"/>
      <c r="Q14" s="75"/>
      <c r="R14" s="112"/>
      <c r="S14" s="169"/>
      <c r="T14" s="172">
        <f t="shared" si="1"/>
        <v>0</v>
      </c>
      <c r="U14" s="82">
        <f t="shared" si="2"/>
        <v>0</v>
      </c>
      <c r="V14" s="173">
        <f t="shared" si="3"/>
        <v>0</v>
      </c>
    </row>
    <row r="15" spans="1:23" x14ac:dyDescent="0.25">
      <c r="A15" s="168" t="s">
        <v>223</v>
      </c>
      <c r="B15" s="298" t="s">
        <v>224</v>
      </c>
      <c r="C15" s="298">
        <v>10</v>
      </c>
      <c r="D15" s="245">
        <v>52</v>
      </c>
      <c r="E15" s="77"/>
      <c r="F15" s="75"/>
      <c r="G15" s="78"/>
      <c r="H15" s="79"/>
      <c r="I15" s="80"/>
      <c r="J15" s="81"/>
      <c r="K15" s="68"/>
      <c r="L15" s="109"/>
      <c r="M15" s="73"/>
      <c r="N15" s="74"/>
      <c r="O15" s="110"/>
      <c r="P15" s="111"/>
      <c r="Q15" s="75"/>
      <c r="R15" s="112"/>
      <c r="S15" s="169"/>
      <c r="T15" s="172">
        <f t="shared" si="1"/>
        <v>0</v>
      </c>
      <c r="U15" s="82">
        <f t="shared" si="2"/>
        <v>0</v>
      </c>
      <c r="V15" s="173">
        <f t="shared" si="3"/>
        <v>0</v>
      </c>
    </row>
    <row r="16" spans="1:23" x14ac:dyDescent="0.25">
      <c r="A16" s="168" t="s">
        <v>225</v>
      </c>
      <c r="B16" s="298" t="s">
        <v>226</v>
      </c>
      <c r="C16" s="298">
        <v>10</v>
      </c>
      <c r="D16" s="245">
        <v>66</v>
      </c>
      <c r="E16" s="77"/>
      <c r="F16" s="75"/>
      <c r="G16" s="78"/>
      <c r="H16" s="79"/>
      <c r="I16" s="80"/>
      <c r="J16" s="81"/>
      <c r="K16" s="68"/>
      <c r="L16" s="109"/>
      <c r="M16" s="73"/>
      <c r="N16" s="74"/>
      <c r="O16" s="110"/>
      <c r="P16" s="111"/>
      <c r="Q16" s="75"/>
      <c r="R16" s="112"/>
      <c r="S16" s="169"/>
      <c r="T16" s="172">
        <f t="shared" si="1"/>
        <v>0</v>
      </c>
      <c r="U16" s="82">
        <f t="shared" si="2"/>
        <v>0</v>
      </c>
      <c r="V16" s="173">
        <f t="shared" si="3"/>
        <v>0</v>
      </c>
    </row>
    <row r="17" spans="1:22" x14ac:dyDescent="0.25">
      <c r="A17" s="168" t="s">
        <v>227</v>
      </c>
      <c r="B17" s="298" t="s">
        <v>228</v>
      </c>
      <c r="C17" s="298">
        <v>15</v>
      </c>
      <c r="D17" s="245">
        <v>115</v>
      </c>
      <c r="E17" s="77"/>
      <c r="F17" s="75"/>
      <c r="G17" s="78"/>
      <c r="H17" s="79"/>
      <c r="I17" s="80"/>
      <c r="J17" s="81"/>
      <c r="K17" s="68"/>
      <c r="L17" s="109"/>
      <c r="M17" s="73"/>
      <c r="N17" s="74"/>
      <c r="O17" s="110"/>
      <c r="P17" s="111"/>
      <c r="Q17" s="75"/>
      <c r="R17" s="112"/>
      <c r="S17" s="169"/>
      <c r="T17" s="172">
        <f t="shared" si="1"/>
        <v>0</v>
      </c>
      <c r="U17" s="82">
        <f t="shared" si="2"/>
        <v>0</v>
      </c>
      <c r="V17" s="173">
        <f t="shared" si="3"/>
        <v>0</v>
      </c>
    </row>
    <row r="18" spans="1:22" x14ac:dyDescent="0.25">
      <c r="A18" s="168" t="s">
        <v>229</v>
      </c>
      <c r="B18" s="298" t="s">
        <v>230</v>
      </c>
      <c r="C18" s="298">
        <v>6</v>
      </c>
      <c r="D18" s="246">
        <v>115</v>
      </c>
      <c r="E18" s="77"/>
      <c r="F18" s="75"/>
      <c r="G18" s="78"/>
      <c r="H18" s="79"/>
      <c r="I18" s="80"/>
      <c r="J18" s="81"/>
      <c r="K18" s="68"/>
      <c r="L18" s="109"/>
      <c r="M18" s="73"/>
      <c r="N18" s="74"/>
      <c r="O18" s="110"/>
      <c r="P18" s="111"/>
      <c r="Q18" s="75"/>
      <c r="R18" s="112"/>
      <c r="S18" s="169"/>
      <c r="T18" s="172">
        <f t="shared" si="1"/>
        <v>0</v>
      </c>
      <c r="U18" s="82">
        <f t="shared" si="2"/>
        <v>0</v>
      </c>
      <c r="V18" s="173">
        <f t="shared" si="3"/>
        <v>0</v>
      </c>
    </row>
    <row r="19" spans="1:22" x14ac:dyDescent="0.25">
      <c r="A19" s="168" t="s">
        <v>231</v>
      </c>
      <c r="B19" s="298" t="s">
        <v>232</v>
      </c>
      <c r="C19" s="298">
        <v>6</v>
      </c>
      <c r="D19" s="246">
        <v>45</v>
      </c>
      <c r="E19" s="77"/>
      <c r="F19" s="75"/>
      <c r="G19" s="78"/>
      <c r="H19" s="79"/>
      <c r="I19" s="80"/>
      <c r="J19" s="81"/>
      <c r="K19" s="68"/>
      <c r="L19" s="109"/>
      <c r="M19" s="73"/>
      <c r="N19" s="74"/>
      <c r="O19" s="110"/>
      <c r="P19" s="111"/>
      <c r="Q19" s="75"/>
      <c r="R19" s="112"/>
      <c r="S19" s="169"/>
      <c r="T19" s="172">
        <f t="shared" si="1"/>
        <v>0</v>
      </c>
      <c r="U19" s="82">
        <f t="shared" si="2"/>
        <v>0</v>
      </c>
      <c r="V19" s="173">
        <f t="shared" si="3"/>
        <v>0</v>
      </c>
    </row>
    <row r="20" spans="1:22" x14ac:dyDescent="0.25">
      <c r="A20" s="168" t="s">
        <v>233</v>
      </c>
      <c r="B20" s="298" t="s">
        <v>234</v>
      </c>
      <c r="C20" s="298">
        <v>5</v>
      </c>
      <c r="D20" s="246">
        <v>54</v>
      </c>
      <c r="E20" s="77"/>
      <c r="F20" s="75"/>
      <c r="G20" s="78"/>
      <c r="H20" s="79"/>
      <c r="I20" s="80"/>
      <c r="J20" s="81"/>
      <c r="K20" s="68"/>
      <c r="L20" s="109"/>
      <c r="M20" s="73"/>
      <c r="N20" s="74"/>
      <c r="O20" s="110"/>
      <c r="P20" s="111"/>
      <c r="Q20" s="75"/>
      <c r="R20" s="112"/>
      <c r="S20" s="169"/>
      <c r="T20" s="172">
        <f t="shared" si="1"/>
        <v>0</v>
      </c>
      <c r="U20" s="82">
        <f t="shared" si="2"/>
        <v>0</v>
      </c>
      <c r="V20" s="173">
        <f t="shared" si="3"/>
        <v>0</v>
      </c>
    </row>
    <row r="21" spans="1:22" x14ac:dyDescent="0.25">
      <c r="A21" s="168" t="s">
        <v>235</v>
      </c>
      <c r="B21" s="298" t="s">
        <v>236</v>
      </c>
      <c r="C21" s="298">
        <v>11</v>
      </c>
      <c r="D21" s="246">
        <v>82</v>
      </c>
      <c r="E21" s="77"/>
      <c r="F21" s="75"/>
      <c r="G21" s="78"/>
      <c r="H21" s="79"/>
      <c r="I21" s="80"/>
      <c r="J21" s="81"/>
      <c r="K21" s="68"/>
      <c r="L21" s="109"/>
      <c r="M21" s="73"/>
      <c r="N21" s="74"/>
      <c r="O21" s="110"/>
      <c r="P21" s="111"/>
      <c r="Q21" s="75"/>
      <c r="R21" s="112"/>
      <c r="S21" s="169"/>
      <c r="T21" s="172">
        <f t="shared" si="1"/>
        <v>0</v>
      </c>
      <c r="U21" s="82">
        <f t="shared" si="2"/>
        <v>0</v>
      </c>
      <c r="V21" s="173">
        <f t="shared" si="3"/>
        <v>0</v>
      </c>
    </row>
    <row r="22" spans="1:22" x14ac:dyDescent="0.25">
      <c r="A22" s="168" t="s">
        <v>237</v>
      </c>
      <c r="B22" s="298" t="s">
        <v>238</v>
      </c>
      <c r="C22" s="298">
        <v>15</v>
      </c>
      <c r="D22" s="245">
        <v>62</v>
      </c>
      <c r="E22" s="77"/>
      <c r="F22" s="75"/>
      <c r="G22" s="78"/>
      <c r="H22" s="79"/>
      <c r="I22" s="80"/>
      <c r="J22" s="81"/>
      <c r="K22" s="68"/>
      <c r="L22" s="109"/>
      <c r="M22" s="73"/>
      <c r="N22" s="74"/>
      <c r="O22" s="110"/>
      <c r="P22" s="111"/>
      <c r="Q22" s="75"/>
      <c r="R22" s="112"/>
      <c r="S22" s="169"/>
      <c r="T22" s="172">
        <f t="shared" si="1"/>
        <v>0</v>
      </c>
      <c r="U22" s="82">
        <f t="shared" si="2"/>
        <v>0</v>
      </c>
      <c r="V22" s="173">
        <f t="shared" si="3"/>
        <v>0</v>
      </c>
    </row>
    <row r="23" spans="1:22" x14ac:dyDescent="0.25">
      <c r="A23" s="168" t="s">
        <v>239</v>
      </c>
      <c r="B23" s="298" t="s">
        <v>240</v>
      </c>
      <c r="C23" s="298">
        <v>10</v>
      </c>
      <c r="D23" s="245">
        <v>66</v>
      </c>
      <c r="E23" s="77"/>
      <c r="F23" s="75"/>
      <c r="G23" s="78"/>
      <c r="H23" s="79"/>
      <c r="I23" s="80"/>
      <c r="J23" s="81"/>
      <c r="K23" s="68"/>
      <c r="L23" s="109"/>
      <c r="M23" s="73"/>
      <c r="N23" s="74"/>
      <c r="O23" s="110"/>
      <c r="P23" s="111"/>
      <c r="Q23" s="75"/>
      <c r="R23" s="112"/>
      <c r="S23" s="169"/>
      <c r="T23" s="172">
        <f t="shared" si="1"/>
        <v>0</v>
      </c>
      <c r="U23" s="82">
        <f t="shared" si="2"/>
        <v>0</v>
      </c>
      <c r="V23" s="173">
        <f t="shared" si="3"/>
        <v>0</v>
      </c>
    </row>
    <row r="24" spans="1:22" x14ac:dyDescent="0.25">
      <c r="A24" s="168" t="s">
        <v>241</v>
      </c>
      <c r="B24" s="298" t="s">
        <v>242</v>
      </c>
      <c r="C24" s="298">
        <v>10</v>
      </c>
      <c r="D24" s="245">
        <v>115</v>
      </c>
      <c r="E24" s="77"/>
      <c r="F24" s="75"/>
      <c r="G24" s="78"/>
      <c r="H24" s="79"/>
      <c r="I24" s="80"/>
      <c r="J24" s="81"/>
      <c r="K24" s="68"/>
      <c r="L24" s="109"/>
      <c r="M24" s="73"/>
      <c r="N24" s="74"/>
      <c r="O24" s="110"/>
      <c r="P24" s="111"/>
      <c r="Q24" s="75"/>
      <c r="R24" s="112"/>
      <c r="S24" s="169"/>
      <c r="T24" s="172">
        <f t="shared" si="1"/>
        <v>0</v>
      </c>
      <c r="U24" s="82">
        <f t="shared" si="2"/>
        <v>0</v>
      </c>
      <c r="V24" s="173">
        <f t="shared" si="3"/>
        <v>0</v>
      </c>
    </row>
    <row r="25" spans="1:22" x14ac:dyDescent="0.25">
      <c r="A25" s="168" t="s">
        <v>243</v>
      </c>
      <c r="B25" s="298" t="s">
        <v>244</v>
      </c>
      <c r="C25" s="298">
        <v>10</v>
      </c>
      <c r="D25" s="246">
        <v>52</v>
      </c>
      <c r="E25" s="77"/>
      <c r="F25" s="75"/>
      <c r="G25" s="78"/>
      <c r="H25" s="79"/>
      <c r="I25" s="80"/>
      <c r="J25" s="81"/>
      <c r="K25" s="68"/>
      <c r="L25" s="109"/>
      <c r="M25" s="73"/>
      <c r="N25" s="74"/>
      <c r="O25" s="110"/>
      <c r="P25" s="111"/>
      <c r="Q25" s="75"/>
      <c r="R25" s="112"/>
      <c r="S25" s="169"/>
      <c r="T25" s="172">
        <f t="shared" si="1"/>
        <v>0</v>
      </c>
      <c r="U25" s="82">
        <f t="shared" si="2"/>
        <v>0</v>
      </c>
      <c r="V25" s="173">
        <f t="shared" si="3"/>
        <v>0</v>
      </c>
    </row>
    <row r="26" spans="1:22" x14ac:dyDescent="0.25">
      <c r="A26" s="168" t="s">
        <v>245</v>
      </c>
      <c r="B26" s="298" t="s">
        <v>246</v>
      </c>
      <c r="C26" s="298">
        <v>10</v>
      </c>
      <c r="D26" s="245">
        <v>66</v>
      </c>
      <c r="E26" s="77"/>
      <c r="F26" s="75"/>
      <c r="G26" s="78"/>
      <c r="H26" s="79"/>
      <c r="I26" s="80"/>
      <c r="J26" s="81"/>
      <c r="K26" s="68"/>
      <c r="L26" s="109"/>
      <c r="M26" s="73"/>
      <c r="N26" s="74"/>
      <c r="O26" s="110"/>
      <c r="P26" s="111"/>
      <c r="Q26" s="75"/>
      <c r="R26" s="112"/>
      <c r="S26" s="169"/>
      <c r="T26" s="172">
        <f t="shared" si="1"/>
        <v>0</v>
      </c>
      <c r="U26" s="82">
        <f t="shared" si="2"/>
        <v>0</v>
      </c>
      <c r="V26" s="173">
        <f t="shared" si="3"/>
        <v>0</v>
      </c>
    </row>
    <row r="27" spans="1:22" x14ac:dyDescent="0.25">
      <c r="A27" s="168" t="s">
        <v>247</v>
      </c>
      <c r="B27" s="298" t="s">
        <v>248</v>
      </c>
      <c r="C27" s="298">
        <v>12</v>
      </c>
      <c r="D27" s="245">
        <v>79</v>
      </c>
      <c r="E27" s="77"/>
      <c r="F27" s="75"/>
      <c r="G27" s="78"/>
      <c r="H27" s="79"/>
      <c r="I27" s="80"/>
      <c r="J27" s="81"/>
      <c r="K27" s="68"/>
      <c r="L27" s="109"/>
      <c r="M27" s="73"/>
      <c r="N27" s="74"/>
      <c r="O27" s="110"/>
      <c r="P27" s="111"/>
      <c r="Q27" s="75"/>
      <c r="R27" s="112"/>
      <c r="S27" s="169"/>
      <c r="T27" s="172">
        <f t="shared" si="1"/>
        <v>0</v>
      </c>
      <c r="U27" s="82">
        <f t="shared" si="2"/>
        <v>0</v>
      </c>
      <c r="V27" s="173">
        <f t="shared" si="3"/>
        <v>0</v>
      </c>
    </row>
    <row r="28" spans="1:22" x14ac:dyDescent="0.25">
      <c r="A28" s="168" t="s">
        <v>249</v>
      </c>
      <c r="B28" s="298" t="s">
        <v>250</v>
      </c>
      <c r="C28" s="298">
        <v>8</v>
      </c>
      <c r="D28" s="245">
        <v>82</v>
      </c>
      <c r="E28" s="77"/>
      <c r="F28" s="75"/>
      <c r="G28" s="78"/>
      <c r="H28" s="79"/>
      <c r="I28" s="80"/>
      <c r="J28" s="81"/>
      <c r="K28" s="68"/>
      <c r="L28" s="109"/>
      <c r="M28" s="73"/>
      <c r="N28" s="74"/>
      <c r="O28" s="110"/>
      <c r="P28" s="111"/>
      <c r="Q28" s="75"/>
      <c r="R28" s="112"/>
      <c r="S28" s="169"/>
      <c r="T28" s="172">
        <f t="shared" si="1"/>
        <v>0</v>
      </c>
      <c r="U28" s="82">
        <f t="shared" si="2"/>
        <v>0</v>
      </c>
      <c r="V28" s="173">
        <f t="shared" si="3"/>
        <v>0</v>
      </c>
    </row>
    <row r="29" spans="1:22" x14ac:dyDescent="0.25">
      <c r="A29" s="168" t="s">
        <v>251</v>
      </c>
      <c r="B29" s="298" t="s">
        <v>252</v>
      </c>
      <c r="C29" s="298">
        <v>6</v>
      </c>
      <c r="D29" s="245">
        <v>115</v>
      </c>
      <c r="E29" s="77"/>
      <c r="F29" s="75"/>
      <c r="G29" s="78"/>
      <c r="H29" s="79"/>
      <c r="I29" s="80"/>
      <c r="J29" s="81"/>
      <c r="K29" s="68"/>
      <c r="L29" s="109"/>
      <c r="M29" s="73"/>
      <c r="N29" s="74"/>
      <c r="O29" s="110"/>
      <c r="P29" s="111"/>
      <c r="Q29" s="75"/>
      <c r="R29" s="112"/>
      <c r="S29" s="169"/>
      <c r="T29" s="172">
        <f t="shared" si="1"/>
        <v>0</v>
      </c>
      <c r="U29" s="82">
        <f t="shared" si="2"/>
        <v>0</v>
      </c>
      <c r="V29" s="173">
        <f t="shared" si="3"/>
        <v>0</v>
      </c>
    </row>
    <row r="30" spans="1:22" x14ac:dyDescent="0.25">
      <c r="A30" s="168" t="s">
        <v>253</v>
      </c>
      <c r="B30" s="298" t="s">
        <v>254</v>
      </c>
      <c r="C30" s="298">
        <v>3</v>
      </c>
      <c r="D30" s="246">
        <v>115</v>
      </c>
      <c r="E30" s="77"/>
      <c r="F30" s="75"/>
      <c r="G30" s="78"/>
      <c r="H30" s="79"/>
      <c r="I30" s="80"/>
      <c r="J30" s="81"/>
      <c r="K30" s="68"/>
      <c r="L30" s="109"/>
      <c r="M30" s="73"/>
      <c r="N30" s="74"/>
      <c r="O30" s="110"/>
      <c r="P30" s="111"/>
      <c r="Q30" s="75"/>
      <c r="R30" s="112"/>
      <c r="S30" s="169"/>
      <c r="T30" s="172">
        <f t="shared" si="1"/>
        <v>0</v>
      </c>
      <c r="U30" s="82">
        <f t="shared" si="2"/>
        <v>0</v>
      </c>
      <c r="V30" s="173">
        <f t="shared" si="3"/>
        <v>0</v>
      </c>
    </row>
    <row r="31" spans="1:22" x14ac:dyDescent="0.25">
      <c r="A31" s="168" t="s">
        <v>255</v>
      </c>
      <c r="B31" s="298" t="s">
        <v>256</v>
      </c>
      <c r="C31" s="298">
        <v>10</v>
      </c>
      <c r="D31" s="245">
        <v>129</v>
      </c>
      <c r="E31" s="77"/>
      <c r="F31" s="75"/>
      <c r="G31" s="78"/>
      <c r="H31" s="79"/>
      <c r="I31" s="80"/>
      <c r="J31" s="81"/>
      <c r="K31" s="68"/>
      <c r="L31" s="109"/>
      <c r="M31" s="73"/>
      <c r="N31" s="74"/>
      <c r="O31" s="110"/>
      <c r="P31" s="111"/>
      <c r="Q31" s="75"/>
      <c r="R31" s="112"/>
      <c r="S31" s="169"/>
      <c r="T31" s="172">
        <f t="shared" si="1"/>
        <v>0</v>
      </c>
      <c r="U31" s="82">
        <f t="shared" si="2"/>
        <v>0</v>
      </c>
      <c r="V31" s="173">
        <f t="shared" si="3"/>
        <v>0</v>
      </c>
    </row>
    <row r="32" spans="1:22" x14ac:dyDescent="0.25">
      <c r="A32" s="168" t="s">
        <v>257</v>
      </c>
      <c r="B32" s="298" t="s">
        <v>258</v>
      </c>
      <c r="C32" s="298">
        <v>3</v>
      </c>
      <c r="D32" s="245">
        <v>70</v>
      </c>
      <c r="E32" s="77"/>
      <c r="F32" s="75"/>
      <c r="G32" s="78"/>
      <c r="H32" s="79"/>
      <c r="I32" s="80"/>
      <c r="J32" s="81"/>
      <c r="K32" s="68"/>
      <c r="L32" s="109"/>
      <c r="M32" s="73"/>
      <c r="N32" s="74"/>
      <c r="O32" s="110"/>
      <c r="P32" s="111"/>
      <c r="Q32" s="75"/>
      <c r="R32" s="112"/>
      <c r="S32" s="169"/>
      <c r="T32" s="172">
        <f t="shared" si="1"/>
        <v>0</v>
      </c>
      <c r="U32" s="82">
        <f t="shared" si="2"/>
        <v>0</v>
      </c>
      <c r="V32" s="173">
        <f t="shared" si="3"/>
        <v>0</v>
      </c>
    </row>
    <row r="33" spans="1:22" x14ac:dyDescent="0.25">
      <c r="A33" s="168" t="s">
        <v>259</v>
      </c>
      <c r="B33" s="298" t="s">
        <v>260</v>
      </c>
      <c r="C33" s="298">
        <v>5</v>
      </c>
      <c r="D33" s="245">
        <v>98</v>
      </c>
      <c r="E33" s="77"/>
      <c r="F33" s="75"/>
      <c r="G33" s="78"/>
      <c r="H33" s="79"/>
      <c r="I33" s="80"/>
      <c r="J33" s="81"/>
      <c r="K33" s="68"/>
      <c r="L33" s="109"/>
      <c r="M33" s="73"/>
      <c r="N33" s="74"/>
      <c r="O33" s="110"/>
      <c r="P33" s="111"/>
      <c r="Q33" s="75"/>
      <c r="R33" s="112"/>
      <c r="S33" s="169"/>
      <c r="T33" s="172">
        <f t="shared" si="1"/>
        <v>0</v>
      </c>
      <c r="U33" s="82">
        <f t="shared" si="2"/>
        <v>0</v>
      </c>
      <c r="V33" s="173">
        <f t="shared" si="3"/>
        <v>0</v>
      </c>
    </row>
    <row r="34" spans="1:22" x14ac:dyDescent="0.25">
      <c r="A34" s="168" t="s">
        <v>261</v>
      </c>
      <c r="B34" s="298" t="s">
        <v>262</v>
      </c>
      <c r="C34" s="298">
        <v>3</v>
      </c>
      <c r="D34" s="246">
        <v>123</v>
      </c>
      <c r="E34" s="77"/>
      <c r="F34" s="75"/>
      <c r="G34" s="78"/>
      <c r="H34" s="79"/>
      <c r="I34" s="80"/>
      <c r="J34" s="81"/>
      <c r="K34" s="68"/>
      <c r="L34" s="109"/>
      <c r="M34" s="73"/>
      <c r="N34" s="74"/>
      <c r="O34" s="110"/>
      <c r="P34" s="111"/>
      <c r="Q34" s="75"/>
      <c r="R34" s="112"/>
      <c r="S34" s="169"/>
      <c r="T34" s="172">
        <f t="shared" si="1"/>
        <v>0</v>
      </c>
      <c r="U34" s="82">
        <f t="shared" si="2"/>
        <v>0</v>
      </c>
      <c r="V34" s="173">
        <f t="shared" si="3"/>
        <v>0</v>
      </c>
    </row>
    <row r="35" spans="1:22" x14ac:dyDescent="0.25">
      <c r="A35" s="168" t="s">
        <v>263</v>
      </c>
      <c r="B35" s="298" t="s">
        <v>264</v>
      </c>
      <c r="C35" s="298">
        <v>12</v>
      </c>
      <c r="D35" s="245">
        <v>49</v>
      </c>
      <c r="E35" s="77"/>
      <c r="F35" s="75"/>
      <c r="G35" s="78"/>
      <c r="H35" s="79"/>
      <c r="I35" s="80"/>
      <c r="J35" s="81"/>
      <c r="K35" s="68"/>
      <c r="L35" s="109"/>
      <c r="M35" s="73"/>
      <c r="N35" s="74"/>
      <c r="O35" s="110"/>
      <c r="P35" s="111"/>
      <c r="Q35" s="75"/>
      <c r="R35" s="112"/>
      <c r="S35" s="169"/>
      <c r="T35" s="172">
        <f t="shared" si="1"/>
        <v>0</v>
      </c>
      <c r="U35" s="82">
        <f t="shared" si="2"/>
        <v>0</v>
      </c>
      <c r="V35" s="173">
        <f t="shared" si="3"/>
        <v>0</v>
      </c>
    </row>
    <row r="36" spans="1:22" x14ac:dyDescent="0.25">
      <c r="A36" s="168" t="s">
        <v>265</v>
      </c>
      <c r="B36" s="298" t="s">
        <v>266</v>
      </c>
      <c r="C36" s="298">
        <v>5</v>
      </c>
      <c r="D36" s="245">
        <v>52</v>
      </c>
      <c r="E36" s="77"/>
      <c r="F36" s="75"/>
      <c r="G36" s="78"/>
      <c r="H36" s="79"/>
      <c r="I36" s="80"/>
      <c r="J36" s="81"/>
      <c r="K36" s="68"/>
      <c r="L36" s="109"/>
      <c r="M36" s="73"/>
      <c r="N36" s="74"/>
      <c r="O36" s="110"/>
      <c r="P36" s="111"/>
      <c r="Q36" s="75"/>
      <c r="R36" s="112"/>
      <c r="S36" s="169"/>
      <c r="T36" s="172">
        <f t="shared" si="1"/>
        <v>0</v>
      </c>
      <c r="U36" s="82">
        <f t="shared" si="2"/>
        <v>0</v>
      </c>
      <c r="V36" s="173">
        <f t="shared" si="3"/>
        <v>0</v>
      </c>
    </row>
    <row r="37" spans="1:22" x14ac:dyDescent="0.25">
      <c r="A37" s="168" t="s">
        <v>267</v>
      </c>
      <c r="B37" s="298" t="s">
        <v>268</v>
      </c>
      <c r="C37" s="298">
        <v>4</v>
      </c>
      <c r="D37" s="245">
        <v>90</v>
      </c>
      <c r="E37" s="77"/>
      <c r="F37" s="75"/>
      <c r="G37" s="78"/>
      <c r="H37" s="79"/>
      <c r="I37" s="80"/>
      <c r="J37" s="81"/>
      <c r="K37" s="68"/>
      <c r="L37" s="109"/>
      <c r="M37" s="73"/>
      <c r="N37" s="74"/>
      <c r="O37" s="110"/>
      <c r="P37" s="111"/>
      <c r="Q37" s="75"/>
      <c r="R37" s="112"/>
      <c r="S37" s="169"/>
      <c r="T37" s="172">
        <f t="shared" si="1"/>
        <v>0</v>
      </c>
      <c r="U37" s="82">
        <f t="shared" si="2"/>
        <v>0</v>
      </c>
      <c r="V37" s="173">
        <f t="shared" si="3"/>
        <v>0</v>
      </c>
    </row>
    <row r="38" spans="1:22" x14ac:dyDescent="0.25">
      <c r="A38" s="168" t="s">
        <v>269</v>
      </c>
      <c r="B38" s="298" t="s">
        <v>270</v>
      </c>
      <c r="C38" s="298">
        <v>6</v>
      </c>
      <c r="D38" s="245">
        <v>127</v>
      </c>
      <c r="E38" s="77"/>
      <c r="F38" s="75"/>
      <c r="G38" s="78"/>
      <c r="H38" s="79"/>
      <c r="I38" s="80"/>
      <c r="J38" s="81"/>
      <c r="K38" s="68"/>
      <c r="L38" s="109"/>
      <c r="M38" s="73"/>
      <c r="N38" s="74"/>
      <c r="O38" s="110"/>
      <c r="P38" s="111"/>
      <c r="Q38" s="75"/>
      <c r="R38" s="112"/>
      <c r="S38" s="169"/>
      <c r="T38" s="172">
        <f t="shared" si="1"/>
        <v>0</v>
      </c>
      <c r="U38" s="82">
        <f t="shared" si="2"/>
        <v>0</v>
      </c>
      <c r="V38" s="173">
        <f t="shared" si="3"/>
        <v>0</v>
      </c>
    </row>
    <row r="39" spans="1:22" x14ac:dyDescent="0.25">
      <c r="A39" s="168" t="s">
        <v>271</v>
      </c>
      <c r="B39" s="298" t="s">
        <v>272</v>
      </c>
      <c r="C39" s="298">
        <v>8</v>
      </c>
      <c r="D39" s="245">
        <v>115</v>
      </c>
      <c r="E39" s="77"/>
      <c r="F39" s="75"/>
      <c r="G39" s="78"/>
      <c r="H39" s="79"/>
      <c r="I39" s="80"/>
      <c r="J39" s="81"/>
      <c r="K39" s="68"/>
      <c r="L39" s="109"/>
      <c r="M39" s="73"/>
      <c r="N39" s="74"/>
      <c r="O39" s="110"/>
      <c r="P39" s="111"/>
      <c r="Q39" s="75"/>
      <c r="R39" s="112"/>
      <c r="S39" s="169"/>
      <c r="T39" s="172">
        <f t="shared" si="1"/>
        <v>0</v>
      </c>
      <c r="U39" s="82">
        <f t="shared" si="2"/>
        <v>0</v>
      </c>
      <c r="V39" s="173">
        <f t="shared" si="3"/>
        <v>0</v>
      </c>
    </row>
    <row r="40" spans="1:22" x14ac:dyDescent="0.25">
      <c r="A40" s="168" t="s">
        <v>273</v>
      </c>
      <c r="B40" s="298" t="s">
        <v>274</v>
      </c>
      <c r="C40" s="298">
        <v>6</v>
      </c>
      <c r="D40" s="245">
        <v>127</v>
      </c>
      <c r="E40" s="77"/>
      <c r="F40" s="75"/>
      <c r="G40" s="78"/>
      <c r="H40" s="79"/>
      <c r="I40" s="80"/>
      <c r="J40" s="81"/>
      <c r="K40" s="68"/>
      <c r="L40" s="109"/>
      <c r="M40" s="73"/>
      <c r="N40" s="74"/>
      <c r="O40" s="110"/>
      <c r="P40" s="111"/>
      <c r="Q40" s="75"/>
      <c r="R40" s="112"/>
      <c r="S40" s="169"/>
      <c r="T40" s="172">
        <f t="shared" si="1"/>
        <v>0</v>
      </c>
      <c r="U40" s="82">
        <f t="shared" si="2"/>
        <v>0</v>
      </c>
      <c r="V40" s="173">
        <f t="shared" si="3"/>
        <v>0</v>
      </c>
    </row>
    <row r="41" spans="1:22" x14ac:dyDescent="0.25">
      <c r="A41" s="168" t="s">
        <v>275</v>
      </c>
      <c r="B41" s="298" t="s">
        <v>276</v>
      </c>
      <c r="C41" s="298">
        <v>8</v>
      </c>
      <c r="D41" s="245">
        <v>175</v>
      </c>
      <c r="E41" s="77"/>
      <c r="F41" s="75"/>
      <c r="G41" s="78"/>
      <c r="H41" s="79"/>
      <c r="I41" s="80"/>
      <c r="J41" s="81"/>
      <c r="K41" s="68"/>
      <c r="L41" s="109"/>
      <c r="M41" s="73"/>
      <c r="N41" s="74"/>
      <c r="O41" s="110"/>
      <c r="P41" s="111"/>
      <c r="Q41" s="75"/>
      <c r="R41" s="112"/>
      <c r="S41" s="169"/>
      <c r="T41" s="172">
        <f t="shared" si="1"/>
        <v>0</v>
      </c>
      <c r="U41" s="82">
        <f t="shared" si="2"/>
        <v>0</v>
      </c>
      <c r="V41" s="173">
        <f t="shared" si="3"/>
        <v>0</v>
      </c>
    </row>
    <row r="42" spans="1:22" x14ac:dyDescent="0.25">
      <c r="A42" s="168" t="s">
        <v>277</v>
      </c>
      <c r="B42" s="298" t="s">
        <v>278</v>
      </c>
      <c r="C42" s="298">
        <v>5</v>
      </c>
      <c r="D42" s="246">
        <v>205</v>
      </c>
      <c r="E42" s="77"/>
      <c r="F42" s="75"/>
      <c r="G42" s="78"/>
      <c r="H42" s="79"/>
      <c r="I42" s="80"/>
      <c r="J42" s="81"/>
      <c r="K42" s="68"/>
      <c r="L42" s="109"/>
      <c r="M42" s="73"/>
      <c r="N42" s="74"/>
      <c r="O42" s="110"/>
      <c r="P42" s="111"/>
      <c r="Q42" s="75"/>
      <c r="R42" s="112"/>
      <c r="S42" s="169"/>
      <c r="T42" s="172">
        <f t="shared" si="1"/>
        <v>0</v>
      </c>
      <c r="U42" s="82">
        <f t="shared" si="2"/>
        <v>0</v>
      </c>
      <c r="V42" s="173">
        <f t="shared" si="3"/>
        <v>0</v>
      </c>
    </row>
    <row r="43" spans="1:22" x14ac:dyDescent="0.25">
      <c r="A43" s="168" t="s">
        <v>279</v>
      </c>
      <c r="B43" s="298" t="s">
        <v>280</v>
      </c>
      <c r="C43" s="298">
        <v>3</v>
      </c>
      <c r="D43" s="246">
        <v>82</v>
      </c>
      <c r="E43" s="77"/>
      <c r="F43" s="75"/>
      <c r="G43" s="78"/>
      <c r="H43" s="79"/>
      <c r="I43" s="80"/>
      <c r="J43" s="81"/>
      <c r="K43" s="68"/>
      <c r="L43" s="109"/>
      <c r="M43" s="73"/>
      <c r="N43" s="74"/>
      <c r="O43" s="110"/>
      <c r="P43" s="111"/>
      <c r="Q43" s="75"/>
      <c r="R43" s="112"/>
      <c r="S43" s="169"/>
      <c r="T43" s="172">
        <f t="shared" si="1"/>
        <v>0</v>
      </c>
      <c r="U43" s="82">
        <f t="shared" si="2"/>
        <v>0</v>
      </c>
      <c r="V43" s="173">
        <f t="shared" si="3"/>
        <v>0</v>
      </c>
    </row>
    <row r="44" spans="1:22" x14ac:dyDescent="0.25">
      <c r="A44" s="168" t="s">
        <v>281</v>
      </c>
      <c r="B44" s="298" t="s">
        <v>282</v>
      </c>
      <c r="C44" s="298">
        <v>5</v>
      </c>
      <c r="D44" s="246">
        <v>136</v>
      </c>
      <c r="E44" s="77"/>
      <c r="F44" s="75"/>
      <c r="G44" s="78"/>
      <c r="H44" s="79"/>
      <c r="I44" s="80"/>
      <c r="J44" s="81"/>
      <c r="K44" s="68"/>
      <c r="L44" s="109"/>
      <c r="M44" s="73"/>
      <c r="N44" s="74"/>
      <c r="O44" s="110"/>
      <c r="P44" s="111"/>
      <c r="Q44" s="75"/>
      <c r="R44" s="112"/>
      <c r="S44" s="169"/>
      <c r="T44" s="172">
        <f t="shared" si="1"/>
        <v>0</v>
      </c>
      <c r="U44" s="82">
        <f t="shared" si="2"/>
        <v>0</v>
      </c>
      <c r="V44" s="173">
        <f t="shared" si="3"/>
        <v>0</v>
      </c>
    </row>
    <row r="45" spans="1:22" x14ac:dyDescent="0.25">
      <c r="A45" s="168" t="s">
        <v>283</v>
      </c>
      <c r="B45" s="298" t="s">
        <v>284</v>
      </c>
      <c r="C45" s="298">
        <v>7</v>
      </c>
      <c r="D45" s="245">
        <v>106</v>
      </c>
      <c r="E45" s="77"/>
      <c r="F45" s="75"/>
      <c r="G45" s="78"/>
      <c r="H45" s="79"/>
      <c r="I45" s="80"/>
      <c r="J45" s="81"/>
      <c r="K45" s="68"/>
      <c r="L45" s="109"/>
      <c r="M45" s="73"/>
      <c r="N45" s="74"/>
      <c r="O45" s="110"/>
      <c r="P45" s="111"/>
      <c r="Q45" s="75"/>
      <c r="R45" s="112"/>
      <c r="S45" s="169"/>
      <c r="T45" s="172">
        <f t="shared" si="1"/>
        <v>0</v>
      </c>
      <c r="U45" s="82">
        <f t="shared" si="2"/>
        <v>0</v>
      </c>
      <c r="V45" s="173">
        <f t="shared" si="3"/>
        <v>0</v>
      </c>
    </row>
    <row r="46" spans="1:22" x14ac:dyDescent="0.25">
      <c r="A46" s="168" t="s">
        <v>285</v>
      </c>
      <c r="B46" s="298" t="s">
        <v>286</v>
      </c>
      <c r="C46" s="298">
        <v>10</v>
      </c>
      <c r="D46" s="245">
        <v>136</v>
      </c>
      <c r="E46" s="77"/>
      <c r="F46" s="75"/>
      <c r="G46" s="78"/>
      <c r="H46" s="79"/>
      <c r="I46" s="80"/>
      <c r="J46" s="81"/>
      <c r="K46" s="68"/>
      <c r="L46" s="109"/>
      <c r="M46" s="73"/>
      <c r="N46" s="74"/>
      <c r="O46" s="110"/>
      <c r="P46" s="111"/>
      <c r="Q46" s="75"/>
      <c r="R46" s="112"/>
      <c r="S46" s="169"/>
      <c r="T46" s="172">
        <f t="shared" si="1"/>
        <v>0</v>
      </c>
      <c r="U46" s="82">
        <f t="shared" si="2"/>
        <v>0</v>
      </c>
      <c r="V46" s="173">
        <f t="shared" si="3"/>
        <v>0</v>
      </c>
    </row>
    <row r="47" spans="1:22" x14ac:dyDescent="0.25">
      <c r="A47" s="168" t="s">
        <v>287</v>
      </c>
      <c r="B47" s="298" t="s">
        <v>288</v>
      </c>
      <c r="C47" s="298">
        <v>8</v>
      </c>
      <c r="D47" s="245">
        <v>70</v>
      </c>
      <c r="E47" s="77"/>
      <c r="F47" s="75"/>
      <c r="G47" s="78"/>
      <c r="H47" s="79"/>
      <c r="I47" s="80"/>
      <c r="J47" s="81"/>
      <c r="K47" s="68"/>
      <c r="L47" s="109"/>
      <c r="M47" s="73"/>
      <c r="N47" s="74"/>
      <c r="O47" s="110"/>
      <c r="P47" s="111"/>
      <c r="Q47" s="75"/>
      <c r="R47" s="112"/>
      <c r="S47" s="169"/>
      <c r="T47" s="172">
        <f t="shared" si="1"/>
        <v>0</v>
      </c>
      <c r="U47" s="82">
        <f t="shared" si="2"/>
        <v>0</v>
      </c>
      <c r="V47" s="173">
        <f t="shared" si="3"/>
        <v>0</v>
      </c>
    </row>
    <row r="48" spans="1:22" x14ac:dyDescent="0.25">
      <c r="A48" s="168" t="s">
        <v>289</v>
      </c>
      <c r="B48" s="298" t="s">
        <v>290</v>
      </c>
      <c r="C48" s="298">
        <v>5</v>
      </c>
      <c r="D48" s="246">
        <v>58</v>
      </c>
      <c r="E48" s="77"/>
      <c r="F48" s="75"/>
      <c r="G48" s="78"/>
      <c r="H48" s="79"/>
      <c r="I48" s="80"/>
      <c r="J48" s="81"/>
      <c r="K48" s="68"/>
      <c r="L48" s="109"/>
      <c r="M48" s="73"/>
      <c r="N48" s="74"/>
      <c r="O48" s="110"/>
      <c r="P48" s="111"/>
      <c r="Q48" s="75"/>
      <c r="R48" s="112"/>
      <c r="S48" s="169"/>
      <c r="T48" s="172">
        <f t="shared" si="1"/>
        <v>0</v>
      </c>
      <c r="U48" s="82">
        <f t="shared" si="2"/>
        <v>0</v>
      </c>
      <c r="V48" s="173">
        <f t="shared" si="3"/>
        <v>0</v>
      </c>
    </row>
    <row r="49" spans="1:22" x14ac:dyDescent="0.25">
      <c r="A49" s="168" t="s">
        <v>291</v>
      </c>
      <c r="B49" s="298" t="s">
        <v>292</v>
      </c>
      <c r="C49" s="298">
        <v>3</v>
      </c>
      <c r="D49" s="245">
        <v>148</v>
      </c>
      <c r="E49" s="77"/>
      <c r="F49" s="75"/>
      <c r="G49" s="78"/>
      <c r="H49" s="79"/>
      <c r="I49" s="80"/>
      <c r="J49" s="81"/>
      <c r="K49" s="68"/>
      <c r="L49" s="109"/>
      <c r="M49" s="73"/>
      <c r="N49" s="74"/>
      <c r="O49" s="110"/>
      <c r="P49" s="111"/>
      <c r="Q49" s="75"/>
      <c r="R49" s="112"/>
      <c r="S49" s="169"/>
      <c r="T49" s="172">
        <f t="shared" si="1"/>
        <v>0</v>
      </c>
      <c r="U49" s="82">
        <f t="shared" si="2"/>
        <v>0</v>
      </c>
      <c r="V49" s="173">
        <f t="shared" si="3"/>
        <v>0</v>
      </c>
    </row>
    <row r="50" spans="1:22" x14ac:dyDescent="0.25">
      <c r="A50" s="168" t="s">
        <v>293</v>
      </c>
      <c r="B50" s="298" t="s">
        <v>294</v>
      </c>
      <c r="C50" s="298">
        <v>3</v>
      </c>
      <c r="D50" s="245">
        <v>148</v>
      </c>
      <c r="E50" s="77"/>
      <c r="F50" s="75"/>
      <c r="G50" s="78"/>
      <c r="H50" s="79"/>
      <c r="I50" s="80"/>
      <c r="J50" s="81"/>
      <c r="K50" s="68"/>
      <c r="L50" s="109"/>
      <c r="M50" s="73"/>
      <c r="N50" s="74"/>
      <c r="O50" s="110"/>
      <c r="P50" s="111"/>
      <c r="Q50" s="75"/>
      <c r="R50" s="112"/>
      <c r="S50" s="169"/>
      <c r="T50" s="172">
        <f t="shared" si="1"/>
        <v>0</v>
      </c>
      <c r="U50" s="82">
        <f t="shared" si="2"/>
        <v>0</v>
      </c>
      <c r="V50" s="173">
        <f t="shared" si="3"/>
        <v>0</v>
      </c>
    </row>
    <row r="51" spans="1:22" x14ac:dyDescent="0.25">
      <c r="A51" s="168" t="s">
        <v>295</v>
      </c>
      <c r="B51" s="298" t="s">
        <v>296</v>
      </c>
      <c r="C51" s="298">
        <v>1</v>
      </c>
      <c r="D51" s="245">
        <v>53</v>
      </c>
      <c r="E51" s="77"/>
      <c r="F51" s="75"/>
      <c r="G51" s="78"/>
      <c r="H51" s="79"/>
      <c r="I51" s="80"/>
      <c r="J51" s="81"/>
      <c r="K51" s="68"/>
      <c r="L51" s="109"/>
      <c r="M51" s="73"/>
      <c r="N51" s="74"/>
      <c r="O51" s="110"/>
      <c r="P51" s="111"/>
      <c r="Q51" s="75"/>
      <c r="R51" s="112"/>
      <c r="S51" s="169"/>
      <c r="T51" s="172">
        <f t="shared" si="1"/>
        <v>0</v>
      </c>
      <c r="U51" s="82">
        <f t="shared" si="2"/>
        <v>0</v>
      </c>
      <c r="V51" s="173">
        <f t="shared" si="3"/>
        <v>0</v>
      </c>
    </row>
    <row r="52" spans="1:22" x14ac:dyDescent="0.25">
      <c r="A52" s="168" t="s">
        <v>5</v>
      </c>
      <c r="B52" s="298" t="s">
        <v>297</v>
      </c>
      <c r="C52" s="298">
        <v>5</v>
      </c>
      <c r="D52" s="247">
        <v>340</v>
      </c>
      <c r="E52" s="77"/>
      <c r="F52" s="75"/>
      <c r="G52" s="78"/>
      <c r="H52" s="79"/>
      <c r="I52" s="80"/>
      <c r="J52" s="81"/>
      <c r="K52" s="68"/>
      <c r="L52" s="109"/>
      <c r="M52" s="73"/>
      <c r="N52" s="74"/>
      <c r="O52" s="110"/>
      <c r="P52" s="111"/>
      <c r="Q52" s="75"/>
      <c r="R52" s="112"/>
      <c r="S52" s="169"/>
      <c r="T52" s="172">
        <f t="shared" si="1"/>
        <v>0</v>
      </c>
      <c r="U52" s="82">
        <f t="shared" si="2"/>
        <v>0</v>
      </c>
      <c r="V52" s="173">
        <f t="shared" si="3"/>
        <v>0</v>
      </c>
    </row>
    <row r="53" spans="1:22" x14ac:dyDescent="0.25">
      <c r="A53" s="168" t="s">
        <v>6</v>
      </c>
      <c r="B53" s="298" t="s">
        <v>298</v>
      </c>
      <c r="C53" s="298">
        <v>4</v>
      </c>
      <c r="D53" s="247">
        <v>130</v>
      </c>
      <c r="E53" s="77"/>
      <c r="F53" s="75"/>
      <c r="G53" s="78"/>
      <c r="H53" s="79"/>
      <c r="I53" s="80"/>
      <c r="J53" s="81"/>
      <c r="K53" s="68"/>
      <c r="L53" s="109"/>
      <c r="M53" s="73"/>
      <c r="N53" s="74"/>
      <c r="O53" s="110"/>
      <c r="P53" s="111"/>
      <c r="Q53" s="75"/>
      <c r="R53" s="112"/>
      <c r="S53" s="169"/>
      <c r="T53" s="172">
        <f t="shared" si="1"/>
        <v>0</v>
      </c>
      <c r="U53" s="82">
        <f t="shared" si="2"/>
        <v>0</v>
      </c>
      <c r="V53" s="173">
        <f t="shared" si="3"/>
        <v>0</v>
      </c>
    </row>
    <row r="54" spans="1:22" x14ac:dyDescent="0.25">
      <c r="A54" s="168" t="s">
        <v>299</v>
      </c>
      <c r="B54" s="298" t="s">
        <v>300</v>
      </c>
      <c r="C54" s="298">
        <v>2</v>
      </c>
      <c r="D54" s="248">
        <v>175</v>
      </c>
      <c r="E54" s="77"/>
      <c r="F54" s="75"/>
      <c r="G54" s="78"/>
      <c r="H54" s="79"/>
      <c r="I54" s="80"/>
      <c r="J54" s="81"/>
      <c r="K54" s="68"/>
      <c r="L54" s="109"/>
      <c r="M54" s="73"/>
      <c r="N54" s="74"/>
      <c r="O54" s="110"/>
      <c r="P54" s="111"/>
      <c r="Q54" s="75"/>
      <c r="R54" s="112"/>
      <c r="S54" s="169"/>
      <c r="T54" s="172">
        <f t="shared" si="1"/>
        <v>0</v>
      </c>
      <c r="U54" s="82">
        <f t="shared" si="2"/>
        <v>0</v>
      </c>
      <c r="V54" s="173">
        <f t="shared" si="3"/>
        <v>0</v>
      </c>
    </row>
  </sheetData>
  <sheetProtection algorithmName="SHA-512" hashValue="06uYncberSXN6u5tiYamnsjPrrCHcBsvRG4NNhF/jZ3e0ONFnT+yrx7LSu0QOSCgBmFgXAy5sK8ORFuElEVarw==" saltValue="rqLEkSYgtr9C109qOhwA1w==" spinCount="100000" sheet="1" objects="1" scenarios="1"/>
  <mergeCells count="7">
    <mergeCell ref="T8:V8"/>
    <mergeCell ref="I2:K2"/>
    <mergeCell ref="I3:K3"/>
    <mergeCell ref="I4:K4"/>
    <mergeCell ref="L2:M2"/>
    <mergeCell ref="L3:M3"/>
    <mergeCell ref="L4:M4"/>
  </mergeCells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38"/>
  <sheetViews>
    <sheetView zoomScale="90" zoomScaleNormal="90" workbookViewId="0">
      <pane ySplit="10" topLeftCell="A11" activePane="bottomLeft" state="frozen"/>
      <selection pane="bottomLeft" activeCell="K30" sqref="K30"/>
    </sheetView>
  </sheetViews>
  <sheetFormatPr defaultRowHeight="15" x14ac:dyDescent="0.25"/>
  <cols>
    <col min="1" max="1" width="14.85546875" style="242" customWidth="1"/>
    <col min="2" max="2" width="9.140625" style="242"/>
    <col min="3" max="3" width="12.85546875" style="242" customWidth="1"/>
    <col min="4" max="4" width="19" style="242" customWidth="1"/>
    <col min="5" max="19" width="8.7109375" style="242" customWidth="1"/>
    <col min="20" max="16384" width="9.140625" style="242"/>
  </cols>
  <sheetData>
    <row r="1" spans="1:23" x14ac:dyDescent="0.25">
      <c r="A1" s="249"/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99"/>
      <c r="S1" s="299"/>
      <c r="T1" s="299"/>
      <c r="U1" s="249"/>
    </row>
    <row r="2" spans="1:23" ht="15.75" x14ac:dyDescent="0.25">
      <c r="A2" s="249"/>
      <c r="B2" s="249"/>
      <c r="C2" s="249"/>
      <c r="D2" s="249"/>
      <c r="E2" s="249"/>
      <c r="F2" s="249"/>
      <c r="G2" s="249"/>
      <c r="H2" s="348"/>
      <c r="I2" s="349"/>
      <c r="J2" s="350"/>
      <c r="K2" s="354"/>
      <c r="L2" s="355"/>
      <c r="M2" s="249"/>
      <c r="N2" s="249"/>
      <c r="O2" s="249"/>
      <c r="P2" s="249"/>
      <c r="Q2" s="256"/>
      <c r="R2" s="299"/>
      <c r="S2" s="299"/>
      <c r="T2" s="299"/>
      <c r="U2" s="258"/>
    </row>
    <row r="3" spans="1:23" ht="15.75" x14ac:dyDescent="0.25">
      <c r="A3" s="249"/>
      <c r="B3" s="249"/>
      <c r="C3" s="249"/>
      <c r="D3" s="249"/>
      <c r="E3" s="249"/>
      <c r="F3" s="249"/>
      <c r="G3" s="300"/>
      <c r="H3" s="351" t="s">
        <v>30</v>
      </c>
      <c r="I3" s="352"/>
      <c r="J3" s="353"/>
      <c r="K3" s="356">
        <f>SUM(T11:T138)</f>
        <v>0</v>
      </c>
      <c r="L3" s="357"/>
      <c r="M3" s="251"/>
      <c r="N3" s="249"/>
      <c r="O3" s="249"/>
      <c r="P3" s="249"/>
      <c r="Q3" s="256"/>
      <c r="R3" s="361"/>
      <c r="S3" s="361"/>
      <c r="T3" s="361"/>
      <c r="U3" s="258"/>
    </row>
    <row r="4" spans="1:23" ht="15.75" x14ac:dyDescent="0.25">
      <c r="A4" s="249"/>
      <c r="B4" s="249"/>
      <c r="C4" s="249"/>
      <c r="D4" s="249"/>
      <c r="E4" s="249"/>
      <c r="F4" s="249"/>
      <c r="G4" s="249"/>
      <c r="H4" s="337" t="s">
        <v>333</v>
      </c>
      <c r="I4" s="338"/>
      <c r="J4" s="339"/>
      <c r="K4" s="344">
        <f>SUM(U11:U138)</f>
        <v>0</v>
      </c>
      <c r="L4" s="345"/>
      <c r="M4" s="252" t="s">
        <v>31</v>
      </c>
      <c r="N4" s="249"/>
      <c r="O4" s="249"/>
      <c r="P4" s="249"/>
      <c r="Q4" s="256"/>
      <c r="R4" s="362"/>
      <c r="S4" s="362"/>
      <c r="T4" s="323"/>
      <c r="U4" s="258"/>
    </row>
    <row r="5" spans="1:23" x14ac:dyDescent="0.25">
      <c r="A5" s="249"/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56"/>
      <c r="R5" s="362"/>
      <c r="S5" s="362"/>
      <c r="T5" s="323"/>
      <c r="U5" s="258"/>
    </row>
    <row r="6" spans="1:23" s="185" customFormat="1" x14ac:dyDescent="0.25">
      <c r="A6" s="250"/>
      <c r="B6" s="250"/>
      <c r="C6" s="250"/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324"/>
      <c r="R6" s="325"/>
      <c r="S6" s="325"/>
      <c r="T6" s="325"/>
      <c r="U6" s="326"/>
    </row>
    <row r="7" spans="1:23" ht="18.75" x14ac:dyDescent="0.3">
      <c r="A7" s="254" t="s">
        <v>336</v>
      </c>
      <c r="B7" s="255"/>
      <c r="C7" s="255"/>
      <c r="D7" s="254"/>
      <c r="E7" s="301"/>
      <c r="F7" s="250"/>
      <c r="G7" s="302"/>
      <c r="H7" s="303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304"/>
      <c r="V7" s="186"/>
    </row>
    <row r="8" spans="1:23" ht="15.95" customHeight="1" thickBot="1" x14ac:dyDescent="0.35">
      <c r="A8" s="305"/>
      <c r="B8" s="306"/>
      <c r="C8" s="306"/>
      <c r="D8" s="307"/>
      <c r="E8" s="257">
        <f>SUM(E11:E138)</f>
        <v>0</v>
      </c>
      <c r="F8" s="257">
        <f t="shared" ref="F8:S8" si="0">SUM(F11:F138)</f>
        <v>0</v>
      </c>
      <c r="G8" s="257">
        <f t="shared" si="0"/>
        <v>0</v>
      </c>
      <c r="H8" s="257">
        <f t="shared" si="0"/>
        <v>0</v>
      </c>
      <c r="I8" s="257">
        <f t="shared" si="0"/>
        <v>0</v>
      </c>
      <c r="J8" s="257">
        <f t="shared" si="0"/>
        <v>0</v>
      </c>
      <c r="K8" s="257">
        <f t="shared" si="0"/>
        <v>0</v>
      </c>
      <c r="L8" s="257">
        <f t="shared" si="0"/>
        <v>0</v>
      </c>
      <c r="M8" s="257">
        <f t="shared" si="0"/>
        <v>0</v>
      </c>
      <c r="N8" s="257">
        <f t="shared" si="0"/>
        <v>0</v>
      </c>
      <c r="O8" s="257">
        <f t="shared" si="0"/>
        <v>0</v>
      </c>
      <c r="P8" s="257">
        <f t="shared" si="0"/>
        <v>0</v>
      </c>
      <c r="Q8" s="257">
        <f t="shared" si="0"/>
        <v>0</v>
      </c>
      <c r="R8" s="257">
        <f t="shared" si="0"/>
        <v>0</v>
      </c>
      <c r="S8" s="257">
        <f t="shared" si="0"/>
        <v>0</v>
      </c>
      <c r="T8" s="331" t="s">
        <v>335</v>
      </c>
      <c r="U8" s="332"/>
      <c r="V8" s="311"/>
      <c r="W8" s="243"/>
    </row>
    <row r="9" spans="1:23" ht="15.75" thickBot="1" x14ac:dyDescent="0.3">
      <c r="A9" s="299"/>
      <c r="B9" s="308"/>
      <c r="C9" s="308"/>
      <c r="D9" s="309"/>
      <c r="E9" s="261" t="s">
        <v>21</v>
      </c>
      <c r="F9" s="262" t="s">
        <v>26</v>
      </c>
      <c r="G9" s="263" t="s">
        <v>23</v>
      </c>
      <c r="H9" s="264" t="s">
        <v>24</v>
      </c>
      <c r="I9" s="265" t="s">
        <v>48</v>
      </c>
      <c r="J9" s="266" t="s">
        <v>27</v>
      </c>
      <c r="K9" s="267" t="s">
        <v>22</v>
      </c>
      <c r="L9" s="268" t="s">
        <v>25</v>
      </c>
      <c r="M9" s="269" t="s">
        <v>8</v>
      </c>
      <c r="N9" s="270" t="s">
        <v>10</v>
      </c>
      <c r="O9" s="271" t="s">
        <v>9</v>
      </c>
      <c r="P9" s="272" t="s">
        <v>49</v>
      </c>
      <c r="Q9" s="273" t="s">
        <v>44</v>
      </c>
      <c r="R9" s="274" t="s">
        <v>45</v>
      </c>
      <c r="S9" s="275" t="s">
        <v>50</v>
      </c>
      <c r="T9" s="276"/>
      <c r="U9" s="278"/>
      <c r="V9" s="310"/>
    </row>
    <row r="10" spans="1:23" ht="15.75" thickBot="1" x14ac:dyDescent="0.3">
      <c r="A10" s="187" t="s">
        <v>0</v>
      </c>
      <c r="B10" s="188" t="s">
        <v>1</v>
      </c>
      <c r="C10" s="188" t="s">
        <v>214</v>
      </c>
      <c r="D10" s="188" t="s">
        <v>46</v>
      </c>
      <c r="E10" s="279" t="s">
        <v>11</v>
      </c>
      <c r="F10" s="280" t="s">
        <v>16</v>
      </c>
      <c r="G10" s="281" t="s">
        <v>13</v>
      </c>
      <c r="H10" s="282" t="s">
        <v>14</v>
      </c>
      <c r="I10" s="283" t="s">
        <v>43</v>
      </c>
      <c r="J10" s="284" t="s">
        <v>20</v>
      </c>
      <c r="K10" s="285" t="s">
        <v>12</v>
      </c>
      <c r="L10" s="286" t="s">
        <v>15</v>
      </c>
      <c r="M10" s="287" t="s">
        <v>17</v>
      </c>
      <c r="N10" s="288"/>
      <c r="O10" s="289"/>
      <c r="P10" s="290"/>
      <c r="Q10" s="291"/>
      <c r="R10" s="292"/>
      <c r="S10" s="293"/>
      <c r="T10" s="294" t="s">
        <v>18</v>
      </c>
      <c r="U10" s="296" t="s">
        <v>19</v>
      </c>
    </row>
    <row r="11" spans="1:23" x14ac:dyDescent="0.25">
      <c r="A11" s="346" t="s">
        <v>51</v>
      </c>
      <c r="B11" s="58">
        <v>1</v>
      </c>
      <c r="C11" s="114" t="s">
        <v>52</v>
      </c>
      <c r="D11" s="312">
        <v>24</v>
      </c>
      <c r="E11" s="128"/>
      <c r="F11" s="129"/>
      <c r="G11" s="130"/>
      <c r="H11" s="131"/>
      <c r="I11" s="132"/>
      <c r="J11" s="133"/>
      <c r="K11" s="134"/>
      <c r="L11" s="135"/>
      <c r="M11" s="136"/>
      <c r="N11" s="137"/>
      <c r="O11" s="138"/>
      <c r="P11" s="139"/>
      <c r="Q11" s="129"/>
      <c r="R11" s="140"/>
      <c r="S11" s="141"/>
      <c r="T11" s="144">
        <f>SUM(E11:S11)</f>
        <v>0</v>
      </c>
      <c r="U11" s="91">
        <f>T11*D11</f>
        <v>0</v>
      </c>
    </row>
    <row r="12" spans="1:23" x14ac:dyDescent="0.25">
      <c r="A12" s="347"/>
      <c r="B12" s="56">
        <v>2</v>
      </c>
      <c r="C12" s="115" t="s">
        <v>53</v>
      </c>
      <c r="D12" s="247">
        <v>53</v>
      </c>
      <c r="E12" s="1"/>
      <c r="F12" s="6"/>
      <c r="G12" s="7"/>
      <c r="H12" s="8"/>
      <c r="I12" s="9"/>
      <c r="J12" s="92"/>
      <c r="K12" s="97"/>
      <c r="L12" s="102"/>
      <c r="M12" s="12"/>
      <c r="N12" s="14"/>
      <c r="O12" s="13"/>
      <c r="P12" s="10"/>
      <c r="Q12" s="6"/>
      <c r="R12" s="90"/>
      <c r="S12" s="11"/>
      <c r="T12" s="144">
        <f t="shared" ref="T12:T75" si="1">SUM(E12:S12)</f>
        <v>0</v>
      </c>
      <c r="U12" s="91">
        <f t="shared" ref="U12:U75" si="2">T12*D12</f>
        <v>0</v>
      </c>
    </row>
    <row r="13" spans="1:23" x14ac:dyDescent="0.25">
      <c r="A13" s="347"/>
      <c r="B13" s="56">
        <v>3</v>
      </c>
      <c r="C13" s="115" t="s">
        <v>54</v>
      </c>
      <c r="D13" s="247">
        <v>53</v>
      </c>
      <c r="E13" s="1"/>
      <c r="F13" s="6"/>
      <c r="G13" s="7"/>
      <c r="H13" s="8"/>
      <c r="I13" s="9"/>
      <c r="J13" s="92"/>
      <c r="K13" s="97"/>
      <c r="L13" s="102"/>
      <c r="M13" s="12"/>
      <c r="N13" s="14"/>
      <c r="O13" s="13"/>
      <c r="P13" s="10"/>
      <c r="Q13" s="6"/>
      <c r="R13" s="90"/>
      <c r="S13" s="11"/>
      <c r="T13" s="144">
        <f t="shared" si="1"/>
        <v>0</v>
      </c>
      <c r="U13" s="91">
        <f t="shared" si="2"/>
        <v>0</v>
      </c>
    </row>
    <row r="14" spans="1:23" x14ac:dyDescent="0.25">
      <c r="A14" s="347"/>
      <c r="B14" s="56">
        <v>4</v>
      </c>
      <c r="C14" s="115" t="s">
        <v>55</v>
      </c>
      <c r="D14" s="247">
        <v>32</v>
      </c>
      <c r="E14" s="15"/>
      <c r="F14" s="16"/>
      <c r="G14" s="17"/>
      <c r="H14" s="8"/>
      <c r="I14" s="18"/>
      <c r="J14" s="93"/>
      <c r="K14" s="98"/>
      <c r="L14" s="103"/>
      <c r="M14" s="20"/>
      <c r="N14" s="22"/>
      <c r="O14" s="21"/>
      <c r="P14" s="19"/>
      <c r="Q14" s="6"/>
      <c r="R14" s="90"/>
      <c r="S14" s="11"/>
      <c r="T14" s="144">
        <f t="shared" si="1"/>
        <v>0</v>
      </c>
      <c r="U14" s="91">
        <f t="shared" si="2"/>
        <v>0</v>
      </c>
    </row>
    <row r="15" spans="1:23" ht="15.75" thickBot="1" x14ac:dyDescent="0.3">
      <c r="A15" s="189" t="s">
        <v>301</v>
      </c>
      <c r="B15" s="116">
        <v>5</v>
      </c>
      <c r="C15" s="115" t="s">
        <v>56</v>
      </c>
      <c r="D15" s="247">
        <v>37</v>
      </c>
      <c r="E15" s="23"/>
      <c r="F15" s="24"/>
      <c r="G15" s="25"/>
      <c r="H15" s="26"/>
      <c r="I15" s="27"/>
      <c r="J15" s="94"/>
      <c r="K15" s="99"/>
      <c r="L15" s="104"/>
      <c r="M15" s="29"/>
      <c r="N15" s="31"/>
      <c r="O15" s="30"/>
      <c r="P15" s="28"/>
      <c r="Q15" s="32"/>
      <c r="R15" s="33"/>
      <c r="S15" s="107"/>
      <c r="T15" s="34">
        <f t="shared" si="1"/>
        <v>0</v>
      </c>
      <c r="U15" s="35">
        <f t="shared" si="2"/>
        <v>0</v>
      </c>
    </row>
    <row r="16" spans="1:23" x14ac:dyDescent="0.25">
      <c r="A16" s="346" t="s">
        <v>57</v>
      </c>
      <c r="B16" s="58">
        <v>1</v>
      </c>
      <c r="C16" s="59" t="s">
        <v>58</v>
      </c>
      <c r="D16" s="313">
        <v>58</v>
      </c>
      <c r="E16" s="36"/>
      <c r="F16" s="37"/>
      <c r="G16" s="38"/>
      <c r="H16" s="3"/>
      <c r="I16" s="39"/>
      <c r="J16" s="95"/>
      <c r="K16" s="100"/>
      <c r="L16" s="105"/>
      <c r="M16" s="41"/>
      <c r="N16" s="43"/>
      <c r="O16" s="42"/>
      <c r="P16" s="40"/>
      <c r="Q16" s="2"/>
      <c r="R16" s="5"/>
      <c r="S16" s="4"/>
      <c r="T16" s="144">
        <f t="shared" si="1"/>
        <v>0</v>
      </c>
      <c r="U16" s="91">
        <f t="shared" si="2"/>
        <v>0</v>
      </c>
    </row>
    <row r="17" spans="1:21" x14ac:dyDescent="0.25">
      <c r="A17" s="347"/>
      <c r="B17" s="56">
        <v>2</v>
      </c>
      <c r="C17" s="57" t="s">
        <v>59</v>
      </c>
      <c r="D17" s="247">
        <v>85</v>
      </c>
      <c r="E17" s="142"/>
      <c r="F17" s="16"/>
      <c r="G17" s="17"/>
      <c r="H17" s="8"/>
      <c r="I17" s="18"/>
      <c r="J17" s="93"/>
      <c r="K17" s="98"/>
      <c r="L17" s="103"/>
      <c r="M17" s="20"/>
      <c r="N17" s="22"/>
      <c r="O17" s="21"/>
      <c r="P17" s="19"/>
      <c r="Q17" s="6"/>
      <c r="R17" s="90"/>
      <c r="S17" s="11"/>
      <c r="T17" s="144">
        <f t="shared" si="1"/>
        <v>0</v>
      </c>
      <c r="U17" s="91">
        <f t="shared" si="2"/>
        <v>0</v>
      </c>
    </row>
    <row r="18" spans="1:21" x14ac:dyDescent="0.25">
      <c r="A18" s="347"/>
      <c r="B18" s="56">
        <v>3</v>
      </c>
      <c r="C18" s="57" t="s">
        <v>60</v>
      </c>
      <c r="D18" s="247">
        <v>58</v>
      </c>
      <c r="E18" s="15"/>
      <c r="F18" s="16"/>
      <c r="G18" s="17"/>
      <c r="H18" s="8"/>
      <c r="I18" s="18"/>
      <c r="J18" s="93"/>
      <c r="K18" s="98"/>
      <c r="L18" s="103"/>
      <c r="M18" s="20"/>
      <c r="N18" s="22"/>
      <c r="O18" s="21"/>
      <c r="P18" s="19"/>
      <c r="Q18" s="6"/>
      <c r="R18" s="90"/>
      <c r="S18" s="11"/>
      <c r="T18" s="144">
        <f t="shared" si="1"/>
        <v>0</v>
      </c>
      <c r="U18" s="91">
        <f t="shared" si="2"/>
        <v>0</v>
      </c>
    </row>
    <row r="19" spans="1:21" x14ac:dyDescent="0.25">
      <c r="A19" s="347"/>
      <c r="B19" s="56">
        <v>4</v>
      </c>
      <c r="C19" s="57" t="s">
        <v>61</v>
      </c>
      <c r="D19" s="247">
        <v>58</v>
      </c>
      <c r="E19" s="15"/>
      <c r="F19" s="16"/>
      <c r="G19" s="17"/>
      <c r="H19" s="8"/>
      <c r="I19" s="18"/>
      <c r="J19" s="93"/>
      <c r="K19" s="98"/>
      <c r="L19" s="103"/>
      <c r="M19" s="20"/>
      <c r="N19" s="22"/>
      <c r="O19" s="21"/>
      <c r="P19" s="19"/>
      <c r="Q19" s="6"/>
      <c r="R19" s="90"/>
      <c r="S19" s="11"/>
      <c r="T19" s="144">
        <f t="shared" si="1"/>
        <v>0</v>
      </c>
      <c r="U19" s="91">
        <f t="shared" si="2"/>
        <v>0</v>
      </c>
    </row>
    <row r="20" spans="1:21" ht="15.75" thickBot="1" x14ac:dyDescent="0.3">
      <c r="A20" s="189" t="s">
        <v>302</v>
      </c>
      <c r="B20" s="84">
        <v>5</v>
      </c>
      <c r="C20" s="57" t="s">
        <v>62</v>
      </c>
      <c r="D20" s="247">
        <v>75</v>
      </c>
      <c r="E20" s="145"/>
      <c r="F20" s="24"/>
      <c r="G20" s="25"/>
      <c r="H20" s="26"/>
      <c r="I20" s="27"/>
      <c r="J20" s="94"/>
      <c r="K20" s="99"/>
      <c r="L20" s="104"/>
      <c r="M20" s="29"/>
      <c r="N20" s="31"/>
      <c r="O20" s="30"/>
      <c r="P20" s="28"/>
      <c r="Q20" s="32"/>
      <c r="R20" s="33"/>
      <c r="S20" s="107"/>
      <c r="T20" s="34">
        <f t="shared" si="1"/>
        <v>0</v>
      </c>
      <c r="U20" s="35">
        <f t="shared" si="2"/>
        <v>0</v>
      </c>
    </row>
    <row r="21" spans="1:21" x14ac:dyDescent="0.25">
      <c r="A21" s="346" t="s">
        <v>3</v>
      </c>
      <c r="B21" s="58">
        <v>1</v>
      </c>
      <c r="C21" s="59" t="s">
        <v>63</v>
      </c>
      <c r="D21" s="312">
        <v>49</v>
      </c>
      <c r="E21" s="36"/>
      <c r="F21" s="37"/>
      <c r="G21" s="38"/>
      <c r="H21" s="3"/>
      <c r="I21" s="39"/>
      <c r="J21" s="95"/>
      <c r="K21" s="100"/>
      <c r="L21" s="105"/>
      <c r="M21" s="41"/>
      <c r="N21" s="43"/>
      <c r="O21" s="42"/>
      <c r="P21" s="40"/>
      <c r="Q21" s="2"/>
      <c r="R21" s="5"/>
      <c r="S21" s="4"/>
      <c r="T21" s="144">
        <f t="shared" si="1"/>
        <v>0</v>
      </c>
      <c r="U21" s="91">
        <f t="shared" si="2"/>
        <v>0</v>
      </c>
    </row>
    <row r="22" spans="1:21" x14ac:dyDescent="0.25">
      <c r="A22" s="347"/>
      <c r="B22" s="117">
        <v>2</v>
      </c>
      <c r="C22" s="118" t="s">
        <v>64</v>
      </c>
      <c r="D22" s="247">
        <v>49</v>
      </c>
      <c r="E22" s="142"/>
      <c r="F22" s="16"/>
      <c r="G22" s="17"/>
      <c r="H22" s="8"/>
      <c r="I22" s="18"/>
      <c r="J22" s="93"/>
      <c r="K22" s="98"/>
      <c r="L22" s="103"/>
      <c r="M22" s="20"/>
      <c r="N22" s="22"/>
      <c r="O22" s="21"/>
      <c r="P22" s="19"/>
      <c r="Q22" s="6"/>
      <c r="R22" s="90"/>
      <c r="S22" s="11"/>
      <c r="T22" s="144">
        <f t="shared" si="1"/>
        <v>0</v>
      </c>
      <c r="U22" s="91">
        <f t="shared" si="2"/>
        <v>0</v>
      </c>
    </row>
    <row r="23" spans="1:21" x14ac:dyDescent="0.25">
      <c r="A23" s="347"/>
      <c r="B23" s="117">
        <v>3</v>
      </c>
      <c r="C23" s="118" t="s">
        <v>65</v>
      </c>
      <c r="D23" s="247">
        <v>49</v>
      </c>
      <c r="E23" s="15"/>
      <c r="F23" s="16"/>
      <c r="G23" s="17"/>
      <c r="H23" s="8"/>
      <c r="I23" s="18"/>
      <c r="J23" s="93"/>
      <c r="K23" s="98"/>
      <c r="L23" s="103"/>
      <c r="M23" s="20"/>
      <c r="N23" s="22"/>
      <c r="O23" s="21"/>
      <c r="P23" s="19"/>
      <c r="Q23" s="6"/>
      <c r="R23" s="90"/>
      <c r="S23" s="11"/>
      <c r="T23" s="144">
        <f t="shared" si="1"/>
        <v>0</v>
      </c>
      <c r="U23" s="91">
        <f t="shared" si="2"/>
        <v>0</v>
      </c>
    </row>
    <row r="24" spans="1:21" ht="15.75" thickBot="1" x14ac:dyDescent="0.3">
      <c r="A24" s="189" t="s">
        <v>303</v>
      </c>
      <c r="B24" s="117">
        <v>4</v>
      </c>
      <c r="C24" s="118" t="s">
        <v>66</v>
      </c>
      <c r="D24" s="247">
        <v>49</v>
      </c>
      <c r="E24" s="23"/>
      <c r="F24" s="24"/>
      <c r="G24" s="25"/>
      <c r="H24" s="26"/>
      <c r="I24" s="27"/>
      <c r="J24" s="94"/>
      <c r="K24" s="99"/>
      <c r="L24" s="104"/>
      <c r="M24" s="29"/>
      <c r="N24" s="31"/>
      <c r="O24" s="30"/>
      <c r="P24" s="28"/>
      <c r="Q24" s="32"/>
      <c r="R24" s="33"/>
      <c r="S24" s="107"/>
      <c r="T24" s="34">
        <f t="shared" si="1"/>
        <v>0</v>
      </c>
      <c r="U24" s="35">
        <f t="shared" si="2"/>
        <v>0</v>
      </c>
    </row>
    <row r="25" spans="1:21" x14ac:dyDescent="0.25">
      <c r="A25" s="346" t="s">
        <v>67</v>
      </c>
      <c r="B25" s="58">
        <v>1</v>
      </c>
      <c r="C25" s="114" t="s">
        <v>68</v>
      </c>
      <c r="D25" s="312">
        <v>66</v>
      </c>
      <c r="E25" s="143"/>
      <c r="F25" s="37"/>
      <c r="G25" s="38"/>
      <c r="H25" s="3"/>
      <c r="I25" s="39"/>
      <c r="J25" s="95"/>
      <c r="K25" s="100"/>
      <c r="L25" s="105"/>
      <c r="M25" s="41"/>
      <c r="N25" s="43"/>
      <c r="O25" s="42"/>
      <c r="P25" s="40"/>
      <c r="Q25" s="2"/>
      <c r="R25" s="5"/>
      <c r="S25" s="4"/>
      <c r="T25" s="144">
        <f t="shared" si="1"/>
        <v>0</v>
      </c>
      <c r="U25" s="91">
        <f t="shared" si="2"/>
        <v>0</v>
      </c>
    </row>
    <row r="26" spans="1:21" x14ac:dyDescent="0.25">
      <c r="A26" s="347"/>
      <c r="B26" s="117">
        <v>2</v>
      </c>
      <c r="C26" s="115" t="s">
        <v>69</v>
      </c>
      <c r="D26" s="247">
        <v>66</v>
      </c>
      <c r="E26" s="15"/>
      <c r="F26" s="16"/>
      <c r="G26" s="17"/>
      <c r="H26" s="8"/>
      <c r="I26" s="18"/>
      <c r="J26" s="93"/>
      <c r="K26" s="98"/>
      <c r="L26" s="103"/>
      <c r="M26" s="20"/>
      <c r="N26" s="22"/>
      <c r="O26" s="21"/>
      <c r="P26" s="19"/>
      <c r="Q26" s="6"/>
      <c r="R26" s="90"/>
      <c r="S26" s="11"/>
      <c r="T26" s="144">
        <f t="shared" si="1"/>
        <v>0</v>
      </c>
      <c r="U26" s="91">
        <f t="shared" si="2"/>
        <v>0</v>
      </c>
    </row>
    <row r="27" spans="1:21" x14ac:dyDescent="0.25">
      <c r="A27" s="347"/>
      <c r="B27" s="117">
        <v>3</v>
      </c>
      <c r="C27" s="115" t="s">
        <v>70</v>
      </c>
      <c r="D27" s="247">
        <v>66</v>
      </c>
      <c r="E27" s="15"/>
      <c r="F27" s="16"/>
      <c r="G27" s="17"/>
      <c r="H27" s="8"/>
      <c r="I27" s="18"/>
      <c r="J27" s="93"/>
      <c r="K27" s="98"/>
      <c r="L27" s="103"/>
      <c r="M27" s="20"/>
      <c r="N27" s="22"/>
      <c r="O27" s="21"/>
      <c r="P27" s="19"/>
      <c r="Q27" s="6"/>
      <c r="R27" s="90"/>
      <c r="S27" s="11"/>
      <c r="T27" s="144">
        <f t="shared" si="1"/>
        <v>0</v>
      </c>
      <c r="U27" s="91">
        <f t="shared" si="2"/>
        <v>0</v>
      </c>
    </row>
    <row r="28" spans="1:21" ht="15.75" thickBot="1" x14ac:dyDescent="0.3">
      <c r="A28" s="189" t="s">
        <v>304</v>
      </c>
      <c r="B28" s="116">
        <v>4</v>
      </c>
      <c r="C28" s="119" t="s">
        <v>71</v>
      </c>
      <c r="D28" s="247">
        <v>74</v>
      </c>
      <c r="E28" s="23"/>
      <c r="F28" s="24"/>
      <c r="G28" s="25"/>
      <c r="H28" s="26"/>
      <c r="I28" s="27"/>
      <c r="J28" s="94"/>
      <c r="K28" s="99"/>
      <c r="L28" s="104"/>
      <c r="M28" s="29"/>
      <c r="N28" s="31"/>
      <c r="O28" s="30"/>
      <c r="P28" s="28"/>
      <c r="Q28" s="32"/>
      <c r="R28" s="33"/>
      <c r="S28" s="107"/>
      <c r="T28" s="34">
        <f t="shared" si="1"/>
        <v>0</v>
      </c>
      <c r="U28" s="35">
        <f t="shared" si="2"/>
        <v>0</v>
      </c>
    </row>
    <row r="29" spans="1:21" x14ac:dyDescent="0.25">
      <c r="A29" s="346" t="s">
        <v>72</v>
      </c>
      <c r="B29" s="120">
        <v>1</v>
      </c>
      <c r="C29" s="121" t="s">
        <v>73</v>
      </c>
      <c r="D29" s="312">
        <v>90</v>
      </c>
      <c r="E29" s="36"/>
      <c r="F29" s="37"/>
      <c r="G29" s="38"/>
      <c r="H29" s="3"/>
      <c r="I29" s="39"/>
      <c r="J29" s="95"/>
      <c r="K29" s="100"/>
      <c r="L29" s="105"/>
      <c r="M29" s="41"/>
      <c r="N29" s="43"/>
      <c r="O29" s="42"/>
      <c r="P29" s="40"/>
      <c r="Q29" s="2"/>
      <c r="R29" s="5"/>
      <c r="S29" s="4"/>
      <c r="T29" s="144">
        <f t="shared" si="1"/>
        <v>0</v>
      </c>
      <c r="U29" s="91">
        <f t="shared" si="2"/>
        <v>0</v>
      </c>
    </row>
    <row r="30" spans="1:21" x14ac:dyDescent="0.25">
      <c r="A30" s="347"/>
      <c r="B30" s="117">
        <v>2</v>
      </c>
      <c r="C30" s="118" t="s">
        <v>74</v>
      </c>
      <c r="D30" s="247">
        <v>84</v>
      </c>
      <c r="E30" s="142"/>
      <c r="F30" s="16"/>
      <c r="G30" s="17"/>
      <c r="H30" s="8"/>
      <c r="I30" s="18"/>
      <c r="J30" s="93"/>
      <c r="K30" s="98"/>
      <c r="L30" s="103"/>
      <c r="M30" s="20"/>
      <c r="N30" s="22"/>
      <c r="O30" s="21"/>
      <c r="P30" s="19"/>
      <c r="Q30" s="6"/>
      <c r="R30" s="90"/>
      <c r="S30" s="11"/>
      <c r="T30" s="144">
        <f t="shared" si="1"/>
        <v>0</v>
      </c>
      <c r="U30" s="91">
        <f t="shared" si="2"/>
        <v>0</v>
      </c>
    </row>
    <row r="31" spans="1:21" ht="15.75" thickBot="1" x14ac:dyDescent="0.3">
      <c r="A31" s="189" t="s">
        <v>305</v>
      </c>
      <c r="B31" s="54">
        <v>3</v>
      </c>
      <c r="C31" s="118" t="s">
        <v>75</v>
      </c>
      <c r="D31" s="247">
        <v>66</v>
      </c>
      <c r="E31" s="23"/>
      <c r="F31" s="24"/>
      <c r="G31" s="25"/>
      <c r="H31" s="26"/>
      <c r="I31" s="27"/>
      <c r="J31" s="94"/>
      <c r="K31" s="99"/>
      <c r="L31" s="104"/>
      <c r="M31" s="29"/>
      <c r="N31" s="31"/>
      <c r="O31" s="30"/>
      <c r="P31" s="28"/>
      <c r="Q31" s="32"/>
      <c r="R31" s="33"/>
      <c r="S31" s="107"/>
      <c r="T31" s="34">
        <f t="shared" si="1"/>
        <v>0</v>
      </c>
      <c r="U31" s="35">
        <f t="shared" si="2"/>
        <v>0</v>
      </c>
    </row>
    <row r="32" spans="1:21" x14ac:dyDescent="0.25">
      <c r="A32" s="346" t="s">
        <v>76</v>
      </c>
      <c r="B32" s="58">
        <v>1</v>
      </c>
      <c r="C32" s="123" t="s">
        <v>77</v>
      </c>
      <c r="D32" s="312">
        <v>106</v>
      </c>
      <c r="E32" s="36"/>
      <c r="F32" s="37"/>
      <c r="G32" s="38"/>
      <c r="H32" s="3"/>
      <c r="I32" s="39"/>
      <c r="J32" s="95"/>
      <c r="K32" s="100"/>
      <c r="L32" s="105"/>
      <c r="M32" s="41"/>
      <c r="N32" s="43"/>
      <c r="O32" s="42"/>
      <c r="P32" s="40"/>
      <c r="Q32" s="2"/>
      <c r="R32" s="5"/>
      <c r="S32" s="4"/>
      <c r="T32" s="144">
        <f t="shared" si="1"/>
        <v>0</v>
      </c>
      <c r="U32" s="91">
        <f t="shared" si="2"/>
        <v>0</v>
      </c>
    </row>
    <row r="33" spans="1:21" x14ac:dyDescent="0.25">
      <c r="A33" s="347"/>
      <c r="B33" s="117">
        <v>2</v>
      </c>
      <c r="C33" s="57" t="s">
        <v>78</v>
      </c>
      <c r="D33" s="247">
        <v>106</v>
      </c>
      <c r="E33" s="15"/>
      <c r="F33" s="16"/>
      <c r="G33" s="17"/>
      <c r="H33" s="8"/>
      <c r="I33" s="18"/>
      <c r="J33" s="93"/>
      <c r="K33" s="98"/>
      <c r="L33" s="103"/>
      <c r="M33" s="20"/>
      <c r="N33" s="22"/>
      <c r="O33" s="21"/>
      <c r="P33" s="19"/>
      <c r="Q33" s="6"/>
      <c r="R33" s="90"/>
      <c r="S33" s="11"/>
      <c r="T33" s="144">
        <f t="shared" si="1"/>
        <v>0</v>
      </c>
      <c r="U33" s="91">
        <f t="shared" si="2"/>
        <v>0</v>
      </c>
    </row>
    <row r="34" spans="1:21" x14ac:dyDescent="0.25">
      <c r="A34" s="347"/>
      <c r="B34" s="117">
        <v>3</v>
      </c>
      <c r="C34" s="57" t="s">
        <v>79</v>
      </c>
      <c r="D34" s="247">
        <v>74</v>
      </c>
      <c r="E34" s="15"/>
      <c r="F34" s="16"/>
      <c r="G34" s="17"/>
      <c r="H34" s="8"/>
      <c r="I34" s="18"/>
      <c r="J34" s="93"/>
      <c r="K34" s="98"/>
      <c r="L34" s="103"/>
      <c r="M34" s="20"/>
      <c r="N34" s="22"/>
      <c r="O34" s="21"/>
      <c r="P34" s="19"/>
      <c r="Q34" s="6"/>
      <c r="R34" s="90"/>
      <c r="S34" s="11"/>
      <c r="T34" s="144">
        <f t="shared" si="1"/>
        <v>0</v>
      </c>
      <c r="U34" s="91">
        <f t="shared" si="2"/>
        <v>0</v>
      </c>
    </row>
    <row r="35" spans="1:21" ht="15.75" thickBot="1" x14ac:dyDescent="0.3">
      <c r="A35" s="189" t="s">
        <v>306</v>
      </c>
      <c r="B35" s="116">
        <v>4</v>
      </c>
      <c r="C35" s="86" t="s">
        <v>80</v>
      </c>
      <c r="D35" s="314">
        <v>98</v>
      </c>
      <c r="E35" s="23"/>
      <c r="F35" s="24"/>
      <c r="G35" s="25"/>
      <c r="H35" s="26"/>
      <c r="I35" s="27"/>
      <c r="J35" s="94"/>
      <c r="K35" s="99"/>
      <c r="L35" s="104"/>
      <c r="M35" s="29"/>
      <c r="N35" s="31"/>
      <c r="O35" s="30"/>
      <c r="P35" s="28"/>
      <c r="Q35" s="32"/>
      <c r="R35" s="33"/>
      <c r="S35" s="107"/>
      <c r="T35" s="34">
        <f t="shared" si="1"/>
        <v>0</v>
      </c>
      <c r="U35" s="35">
        <f t="shared" si="2"/>
        <v>0</v>
      </c>
    </row>
    <row r="36" spans="1:21" x14ac:dyDescent="0.25">
      <c r="A36" s="346" t="s">
        <v>81</v>
      </c>
      <c r="B36" s="58">
        <v>1</v>
      </c>
      <c r="C36" s="59" t="s">
        <v>82</v>
      </c>
      <c r="D36" s="315">
        <v>160</v>
      </c>
      <c r="E36" s="36"/>
      <c r="F36" s="37"/>
      <c r="G36" s="38"/>
      <c r="H36" s="3"/>
      <c r="I36" s="39"/>
      <c r="J36" s="95"/>
      <c r="K36" s="100"/>
      <c r="L36" s="105"/>
      <c r="M36" s="41"/>
      <c r="N36" s="43"/>
      <c r="O36" s="42"/>
      <c r="P36" s="40"/>
      <c r="Q36" s="2"/>
      <c r="R36" s="5"/>
      <c r="S36" s="4"/>
      <c r="T36" s="144">
        <f t="shared" si="1"/>
        <v>0</v>
      </c>
      <c r="U36" s="91">
        <f t="shared" si="2"/>
        <v>0</v>
      </c>
    </row>
    <row r="37" spans="1:21" x14ac:dyDescent="0.25">
      <c r="A37" s="347"/>
      <c r="B37" s="56">
        <v>2</v>
      </c>
      <c r="C37" s="57" t="s">
        <v>83</v>
      </c>
      <c r="D37" s="247">
        <v>160</v>
      </c>
      <c r="E37" s="142"/>
      <c r="F37" s="16"/>
      <c r="G37" s="17"/>
      <c r="H37" s="8"/>
      <c r="I37" s="18"/>
      <c r="J37" s="93"/>
      <c r="K37" s="98"/>
      <c r="L37" s="103"/>
      <c r="M37" s="20"/>
      <c r="N37" s="22"/>
      <c r="O37" s="21"/>
      <c r="P37" s="19"/>
      <c r="Q37" s="6"/>
      <c r="R37" s="90"/>
      <c r="S37" s="11"/>
      <c r="T37" s="144">
        <f t="shared" si="1"/>
        <v>0</v>
      </c>
      <c r="U37" s="91">
        <f t="shared" si="2"/>
        <v>0</v>
      </c>
    </row>
    <row r="38" spans="1:21" x14ac:dyDescent="0.25">
      <c r="A38" s="347"/>
      <c r="B38" s="56">
        <v>3</v>
      </c>
      <c r="C38" s="57" t="s">
        <v>84</v>
      </c>
      <c r="D38" s="247">
        <v>86</v>
      </c>
      <c r="E38" s="15"/>
      <c r="F38" s="16"/>
      <c r="G38" s="17"/>
      <c r="H38" s="8"/>
      <c r="I38" s="18"/>
      <c r="J38" s="93"/>
      <c r="K38" s="98"/>
      <c r="L38" s="103"/>
      <c r="M38" s="20"/>
      <c r="N38" s="22"/>
      <c r="O38" s="21"/>
      <c r="P38" s="19"/>
      <c r="Q38" s="6"/>
      <c r="R38" s="90"/>
      <c r="S38" s="11"/>
      <c r="T38" s="144">
        <f t="shared" si="1"/>
        <v>0</v>
      </c>
      <c r="U38" s="91">
        <f t="shared" si="2"/>
        <v>0</v>
      </c>
    </row>
    <row r="39" spans="1:21" x14ac:dyDescent="0.25">
      <c r="A39" s="347"/>
      <c r="B39" s="56">
        <v>4</v>
      </c>
      <c r="C39" s="57" t="s">
        <v>85</v>
      </c>
      <c r="D39" s="247">
        <v>86</v>
      </c>
      <c r="E39" s="142"/>
      <c r="F39" s="16"/>
      <c r="G39" s="17"/>
      <c r="H39" s="8"/>
      <c r="I39" s="18"/>
      <c r="J39" s="93"/>
      <c r="K39" s="98"/>
      <c r="L39" s="103"/>
      <c r="M39" s="20"/>
      <c r="N39" s="22"/>
      <c r="O39" s="21"/>
      <c r="P39" s="19"/>
      <c r="Q39" s="6"/>
      <c r="R39" s="90"/>
      <c r="S39" s="11"/>
      <c r="T39" s="144">
        <f t="shared" si="1"/>
        <v>0</v>
      </c>
      <c r="U39" s="91">
        <f t="shared" si="2"/>
        <v>0</v>
      </c>
    </row>
    <row r="40" spans="1:21" ht="15.75" thickBot="1" x14ac:dyDescent="0.3">
      <c r="A40" s="189" t="s">
        <v>307</v>
      </c>
      <c r="B40" s="84">
        <v>5</v>
      </c>
      <c r="C40" s="57" t="s">
        <v>86</v>
      </c>
      <c r="D40" s="247">
        <v>78</v>
      </c>
      <c r="E40" s="23"/>
      <c r="F40" s="24"/>
      <c r="G40" s="25"/>
      <c r="H40" s="26"/>
      <c r="I40" s="27"/>
      <c r="J40" s="94"/>
      <c r="K40" s="99"/>
      <c r="L40" s="104"/>
      <c r="M40" s="29"/>
      <c r="N40" s="31"/>
      <c r="O40" s="30"/>
      <c r="P40" s="28"/>
      <c r="Q40" s="32"/>
      <c r="R40" s="33"/>
      <c r="S40" s="107"/>
      <c r="T40" s="34">
        <f t="shared" si="1"/>
        <v>0</v>
      </c>
      <c r="U40" s="35">
        <f t="shared" si="2"/>
        <v>0</v>
      </c>
    </row>
    <row r="41" spans="1:21" x14ac:dyDescent="0.25">
      <c r="A41" s="346" t="s">
        <v>4</v>
      </c>
      <c r="B41" s="122">
        <v>1</v>
      </c>
      <c r="C41" s="123" t="s">
        <v>87</v>
      </c>
      <c r="D41" s="312">
        <v>130</v>
      </c>
      <c r="E41" s="36"/>
      <c r="F41" s="37"/>
      <c r="G41" s="38"/>
      <c r="H41" s="3"/>
      <c r="I41" s="39"/>
      <c r="J41" s="95"/>
      <c r="K41" s="100"/>
      <c r="L41" s="105"/>
      <c r="M41" s="41"/>
      <c r="N41" s="43"/>
      <c r="O41" s="42"/>
      <c r="P41" s="40"/>
      <c r="Q41" s="2"/>
      <c r="R41" s="5"/>
      <c r="S41" s="4"/>
      <c r="T41" s="144">
        <f t="shared" si="1"/>
        <v>0</v>
      </c>
      <c r="U41" s="91">
        <f t="shared" si="2"/>
        <v>0</v>
      </c>
    </row>
    <row r="42" spans="1:21" x14ac:dyDescent="0.25">
      <c r="A42" s="347"/>
      <c r="B42" s="56">
        <v>2</v>
      </c>
      <c r="C42" s="57" t="s">
        <v>88</v>
      </c>
      <c r="D42" s="247">
        <v>120</v>
      </c>
      <c r="E42" s="142"/>
      <c r="F42" s="16"/>
      <c r="G42" s="17"/>
      <c r="H42" s="8"/>
      <c r="I42" s="18"/>
      <c r="J42" s="93"/>
      <c r="K42" s="98"/>
      <c r="L42" s="103"/>
      <c r="M42" s="20"/>
      <c r="N42" s="22"/>
      <c r="O42" s="21"/>
      <c r="P42" s="19"/>
      <c r="Q42" s="6"/>
      <c r="R42" s="90"/>
      <c r="S42" s="11"/>
      <c r="T42" s="144">
        <f t="shared" si="1"/>
        <v>0</v>
      </c>
      <c r="U42" s="91">
        <f t="shared" si="2"/>
        <v>0</v>
      </c>
    </row>
    <row r="43" spans="1:21" ht="15.75" thickBot="1" x14ac:dyDescent="0.3">
      <c r="A43" s="189" t="s">
        <v>308</v>
      </c>
      <c r="B43" s="85">
        <v>3</v>
      </c>
      <c r="C43" s="86" t="s">
        <v>89</v>
      </c>
      <c r="D43" s="314">
        <v>110</v>
      </c>
      <c r="E43" s="23"/>
      <c r="F43" s="24"/>
      <c r="G43" s="25"/>
      <c r="H43" s="26"/>
      <c r="I43" s="27"/>
      <c r="J43" s="94"/>
      <c r="K43" s="99"/>
      <c r="L43" s="104"/>
      <c r="M43" s="29"/>
      <c r="N43" s="31"/>
      <c r="O43" s="30"/>
      <c r="P43" s="28"/>
      <c r="Q43" s="32"/>
      <c r="R43" s="33"/>
      <c r="S43" s="107"/>
      <c r="T43" s="34">
        <f t="shared" si="1"/>
        <v>0</v>
      </c>
      <c r="U43" s="35">
        <f t="shared" si="2"/>
        <v>0</v>
      </c>
    </row>
    <row r="44" spans="1:21" ht="15.75" thickBot="1" x14ac:dyDescent="0.3">
      <c r="A44" s="241" t="s">
        <v>90</v>
      </c>
      <c r="B44" s="58">
        <v>1</v>
      </c>
      <c r="C44" s="59" t="s">
        <v>91</v>
      </c>
      <c r="D44" s="315">
        <v>82</v>
      </c>
      <c r="E44" s="44"/>
      <c r="F44" s="45"/>
      <c r="G44" s="46"/>
      <c r="H44" s="47"/>
      <c r="I44" s="48"/>
      <c r="J44" s="96"/>
      <c r="K44" s="101"/>
      <c r="L44" s="106"/>
      <c r="M44" s="50"/>
      <c r="N44" s="52"/>
      <c r="O44" s="51"/>
      <c r="P44" s="49"/>
      <c r="Q44" s="88"/>
      <c r="R44" s="89"/>
      <c r="S44" s="108"/>
      <c r="T44" s="34">
        <f t="shared" si="1"/>
        <v>0</v>
      </c>
      <c r="U44" s="35">
        <f t="shared" si="2"/>
        <v>0</v>
      </c>
    </row>
    <row r="45" spans="1:21" ht="15.75" thickBot="1" x14ac:dyDescent="0.3">
      <c r="A45" s="87" t="s">
        <v>2</v>
      </c>
      <c r="B45" s="61">
        <v>1</v>
      </c>
      <c r="C45" s="62" t="s">
        <v>92</v>
      </c>
      <c r="D45" s="316">
        <v>66</v>
      </c>
      <c r="E45" s="53"/>
      <c r="F45" s="45"/>
      <c r="G45" s="46"/>
      <c r="H45" s="47"/>
      <c r="I45" s="48"/>
      <c r="J45" s="96"/>
      <c r="K45" s="101"/>
      <c r="L45" s="106"/>
      <c r="M45" s="50"/>
      <c r="N45" s="52"/>
      <c r="O45" s="51"/>
      <c r="P45" s="49"/>
      <c r="Q45" s="88"/>
      <c r="R45" s="89"/>
      <c r="S45" s="108"/>
      <c r="T45" s="34">
        <f t="shared" si="1"/>
        <v>0</v>
      </c>
      <c r="U45" s="35">
        <f t="shared" si="2"/>
        <v>0</v>
      </c>
    </row>
    <row r="46" spans="1:21" ht="15.75" thickBot="1" x14ac:dyDescent="0.3">
      <c r="A46" s="87" t="s">
        <v>93</v>
      </c>
      <c r="B46" s="61">
        <v>1</v>
      </c>
      <c r="C46" s="62" t="s">
        <v>94</v>
      </c>
      <c r="D46" s="317">
        <v>74</v>
      </c>
      <c r="E46" s="44"/>
      <c r="F46" s="45"/>
      <c r="G46" s="46"/>
      <c r="H46" s="47"/>
      <c r="I46" s="48"/>
      <c r="J46" s="96"/>
      <c r="K46" s="101"/>
      <c r="L46" s="106"/>
      <c r="M46" s="50"/>
      <c r="N46" s="52"/>
      <c r="O46" s="51"/>
      <c r="P46" s="49"/>
      <c r="Q46" s="88"/>
      <c r="R46" s="89"/>
      <c r="S46" s="108"/>
      <c r="T46" s="34">
        <f t="shared" si="1"/>
        <v>0</v>
      </c>
      <c r="U46" s="35">
        <f t="shared" si="2"/>
        <v>0</v>
      </c>
    </row>
    <row r="47" spans="1:21" ht="15.75" thickBot="1" x14ac:dyDescent="0.3">
      <c r="A47" s="113" t="s">
        <v>95</v>
      </c>
      <c r="B47" s="84">
        <v>1</v>
      </c>
      <c r="C47" s="55" t="s">
        <v>96</v>
      </c>
      <c r="D47" s="318">
        <v>66</v>
      </c>
      <c r="E47" s="53"/>
      <c r="F47" s="45"/>
      <c r="G47" s="46"/>
      <c r="H47" s="47"/>
      <c r="I47" s="48"/>
      <c r="J47" s="96"/>
      <c r="K47" s="101"/>
      <c r="L47" s="106"/>
      <c r="M47" s="50"/>
      <c r="N47" s="52"/>
      <c r="O47" s="51"/>
      <c r="P47" s="49"/>
      <c r="Q47" s="88"/>
      <c r="R47" s="89"/>
      <c r="S47" s="108"/>
      <c r="T47" s="34">
        <f t="shared" si="1"/>
        <v>0</v>
      </c>
      <c r="U47" s="35">
        <f t="shared" si="2"/>
        <v>0</v>
      </c>
    </row>
    <row r="48" spans="1:21" x14ac:dyDescent="0.25">
      <c r="A48" s="363" t="s">
        <v>330</v>
      </c>
      <c r="B48" s="58">
        <v>1</v>
      </c>
      <c r="C48" s="114" t="s">
        <v>97</v>
      </c>
      <c r="D48" s="312">
        <v>350</v>
      </c>
      <c r="E48" s="36"/>
      <c r="F48" s="37"/>
      <c r="G48" s="38"/>
      <c r="H48" s="3"/>
      <c r="I48" s="39"/>
      <c r="J48" s="95"/>
      <c r="K48" s="100"/>
      <c r="L48" s="105"/>
      <c r="M48" s="41"/>
      <c r="N48" s="43"/>
      <c r="O48" s="42"/>
      <c r="P48" s="40"/>
      <c r="Q48" s="2"/>
      <c r="R48" s="5"/>
      <c r="S48" s="4"/>
      <c r="T48" s="144">
        <f t="shared" si="1"/>
        <v>0</v>
      </c>
      <c r="U48" s="91">
        <f t="shared" si="2"/>
        <v>0</v>
      </c>
    </row>
    <row r="49" spans="1:21" x14ac:dyDescent="0.25">
      <c r="A49" s="364"/>
      <c r="B49" s="56">
        <v>2</v>
      </c>
      <c r="C49" s="115" t="s">
        <v>98</v>
      </c>
      <c r="D49" s="247">
        <v>310</v>
      </c>
      <c r="E49" s="15"/>
      <c r="F49" s="16"/>
      <c r="G49" s="17"/>
      <c r="H49" s="8"/>
      <c r="I49" s="18"/>
      <c r="J49" s="93"/>
      <c r="K49" s="98"/>
      <c r="L49" s="103"/>
      <c r="M49" s="20"/>
      <c r="N49" s="22"/>
      <c r="O49" s="21"/>
      <c r="P49" s="19"/>
      <c r="Q49" s="6"/>
      <c r="R49" s="90"/>
      <c r="S49" s="11"/>
      <c r="T49" s="144">
        <f t="shared" si="1"/>
        <v>0</v>
      </c>
      <c r="U49" s="91">
        <f t="shared" si="2"/>
        <v>0</v>
      </c>
    </row>
    <row r="50" spans="1:21" x14ac:dyDescent="0.25">
      <c r="A50" s="364"/>
      <c r="B50" s="56">
        <v>3</v>
      </c>
      <c r="C50" s="115" t="s">
        <v>99</v>
      </c>
      <c r="D50" s="247">
        <v>290</v>
      </c>
      <c r="E50" s="142"/>
      <c r="F50" s="16"/>
      <c r="G50" s="17"/>
      <c r="H50" s="8"/>
      <c r="I50" s="18"/>
      <c r="J50" s="93"/>
      <c r="K50" s="98"/>
      <c r="L50" s="103"/>
      <c r="M50" s="20"/>
      <c r="N50" s="22"/>
      <c r="O50" s="21"/>
      <c r="P50" s="19"/>
      <c r="Q50" s="6"/>
      <c r="R50" s="90"/>
      <c r="S50" s="11"/>
      <c r="T50" s="144">
        <f t="shared" si="1"/>
        <v>0</v>
      </c>
      <c r="U50" s="91">
        <f t="shared" si="2"/>
        <v>0</v>
      </c>
    </row>
    <row r="51" spans="1:21" x14ac:dyDescent="0.25">
      <c r="A51" s="364"/>
      <c r="B51" s="56">
        <v>4</v>
      </c>
      <c r="C51" s="115" t="s">
        <v>100</v>
      </c>
      <c r="D51" s="247">
        <v>230</v>
      </c>
      <c r="E51" s="15"/>
      <c r="F51" s="16"/>
      <c r="G51" s="17"/>
      <c r="H51" s="8"/>
      <c r="I51" s="18"/>
      <c r="J51" s="93"/>
      <c r="K51" s="98"/>
      <c r="L51" s="103"/>
      <c r="M51" s="20"/>
      <c r="N51" s="22"/>
      <c r="O51" s="21"/>
      <c r="P51" s="19"/>
      <c r="Q51" s="6"/>
      <c r="R51" s="90"/>
      <c r="S51" s="11"/>
      <c r="T51" s="144">
        <f t="shared" si="1"/>
        <v>0</v>
      </c>
      <c r="U51" s="91">
        <f t="shared" si="2"/>
        <v>0</v>
      </c>
    </row>
    <row r="52" spans="1:21" x14ac:dyDescent="0.25">
      <c r="A52" s="364"/>
      <c r="B52" s="54">
        <v>5</v>
      </c>
      <c r="C52" s="115" t="s">
        <v>101</v>
      </c>
      <c r="D52" s="247">
        <v>340</v>
      </c>
      <c r="E52" s="15"/>
      <c r="F52" s="16"/>
      <c r="G52" s="17"/>
      <c r="H52" s="8"/>
      <c r="I52" s="18"/>
      <c r="J52" s="93"/>
      <c r="K52" s="98"/>
      <c r="L52" s="103"/>
      <c r="M52" s="20"/>
      <c r="N52" s="22"/>
      <c r="O52" s="21"/>
      <c r="P52" s="19"/>
      <c r="Q52" s="6"/>
      <c r="R52" s="90"/>
      <c r="S52" s="11"/>
      <c r="T52" s="144">
        <f t="shared" si="1"/>
        <v>0</v>
      </c>
      <c r="U52" s="91">
        <f t="shared" si="2"/>
        <v>0</v>
      </c>
    </row>
    <row r="53" spans="1:21" ht="15.75" thickBot="1" x14ac:dyDescent="0.3">
      <c r="A53" s="189" t="s">
        <v>309</v>
      </c>
      <c r="B53" s="162" t="s">
        <v>47</v>
      </c>
      <c r="C53" s="163"/>
      <c r="D53" s="319"/>
      <c r="E53" s="164"/>
      <c r="F53" s="164"/>
      <c r="G53" s="164"/>
      <c r="H53" s="166"/>
      <c r="I53" s="166"/>
      <c r="J53" s="166"/>
      <c r="K53" s="166"/>
      <c r="L53" s="166"/>
      <c r="M53" s="166"/>
      <c r="N53" s="166"/>
      <c r="O53" s="166"/>
      <c r="P53" s="166"/>
      <c r="Q53" s="165"/>
      <c r="R53" s="165"/>
      <c r="S53" s="165"/>
      <c r="T53" s="34">
        <f t="shared" si="1"/>
        <v>0</v>
      </c>
      <c r="U53" s="35">
        <f t="shared" si="2"/>
        <v>0</v>
      </c>
    </row>
    <row r="54" spans="1:21" x14ac:dyDescent="0.25">
      <c r="A54" s="346" t="s">
        <v>102</v>
      </c>
      <c r="B54" s="58">
        <v>1</v>
      </c>
      <c r="C54" s="59" t="s">
        <v>103</v>
      </c>
      <c r="D54" s="247">
        <v>300</v>
      </c>
      <c r="E54" s="143"/>
      <c r="F54" s="37"/>
      <c r="G54" s="38"/>
      <c r="H54" s="3"/>
      <c r="I54" s="39"/>
      <c r="J54" s="95"/>
      <c r="K54" s="100"/>
      <c r="L54" s="105"/>
      <c r="M54" s="41"/>
      <c r="N54" s="43"/>
      <c r="O54" s="42"/>
      <c r="P54" s="40"/>
      <c r="Q54" s="2"/>
      <c r="R54" s="5"/>
      <c r="S54" s="4"/>
      <c r="T54" s="144">
        <f t="shared" si="1"/>
        <v>0</v>
      </c>
      <c r="U54" s="91">
        <f t="shared" si="2"/>
        <v>0</v>
      </c>
    </row>
    <row r="55" spans="1:21" x14ac:dyDescent="0.25">
      <c r="A55" s="347"/>
      <c r="B55" s="56">
        <v>2</v>
      </c>
      <c r="C55" s="57" t="s">
        <v>104</v>
      </c>
      <c r="D55" s="247">
        <v>260</v>
      </c>
      <c r="E55" s="15"/>
      <c r="F55" s="16"/>
      <c r="G55" s="17"/>
      <c r="H55" s="8"/>
      <c r="I55" s="18"/>
      <c r="J55" s="93"/>
      <c r="K55" s="98"/>
      <c r="L55" s="103"/>
      <c r="M55" s="20"/>
      <c r="N55" s="22"/>
      <c r="O55" s="21"/>
      <c r="P55" s="19"/>
      <c r="Q55" s="6"/>
      <c r="R55" s="90"/>
      <c r="S55" s="11"/>
      <c r="T55" s="144">
        <f t="shared" si="1"/>
        <v>0</v>
      </c>
      <c r="U55" s="91">
        <f t="shared" si="2"/>
        <v>0</v>
      </c>
    </row>
    <row r="56" spans="1:21" x14ac:dyDescent="0.25">
      <c r="A56" s="347"/>
      <c r="B56" s="56">
        <v>3</v>
      </c>
      <c r="C56" s="57" t="s">
        <v>105</v>
      </c>
      <c r="D56" s="247">
        <v>250</v>
      </c>
      <c r="E56" s="142"/>
      <c r="F56" s="16"/>
      <c r="G56" s="17"/>
      <c r="H56" s="8"/>
      <c r="I56" s="18"/>
      <c r="J56" s="93"/>
      <c r="K56" s="98"/>
      <c r="L56" s="103"/>
      <c r="M56" s="20"/>
      <c r="N56" s="22"/>
      <c r="O56" s="21"/>
      <c r="P56" s="19"/>
      <c r="Q56" s="6"/>
      <c r="R56" s="90"/>
      <c r="S56" s="11"/>
      <c r="T56" s="144">
        <f t="shared" si="1"/>
        <v>0</v>
      </c>
      <c r="U56" s="91">
        <f t="shared" si="2"/>
        <v>0</v>
      </c>
    </row>
    <row r="57" spans="1:21" x14ac:dyDescent="0.25">
      <c r="A57" s="347"/>
      <c r="B57" s="56">
        <v>4</v>
      </c>
      <c r="C57" s="57" t="s">
        <v>106</v>
      </c>
      <c r="D57" s="247">
        <v>200</v>
      </c>
      <c r="E57" s="15"/>
      <c r="F57" s="16"/>
      <c r="G57" s="17"/>
      <c r="H57" s="8"/>
      <c r="I57" s="18"/>
      <c r="J57" s="93"/>
      <c r="K57" s="98"/>
      <c r="L57" s="103"/>
      <c r="M57" s="20"/>
      <c r="N57" s="22"/>
      <c r="O57" s="21"/>
      <c r="P57" s="19"/>
      <c r="Q57" s="6"/>
      <c r="R57" s="90"/>
      <c r="S57" s="11"/>
      <c r="T57" s="144">
        <f t="shared" si="1"/>
        <v>0</v>
      </c>
      <c r="U57" s="91">
        <f t="shared" si="2"/>
        <v>0</v>
      </c>
    </row>
    <row r="58" spans="1:21" ht="15.75" thickBot="1" x14ac:dyDescent="0.3">
      <c r="A58" s="189" t="s">
        <v>310</v>
      </c>
      <c r="B58" s="54">
        <v>5</v>
      </c>
      <c r="C58" s="57" t="s">
        <v>107</v>
      </c>
      <c r="D58" s="314">
        <v>290</v>
      </c>
      <c r="E58" s="23"/>
      <c r="F58" s="24"/>
      <c r="G58" s="25"/>
      <c r="H58" s="26"/>
      <c r="I58" s="27"/>
      <c r="J58" s="94"/>
      <c r="K58" s="99"/>
      <c r="L58" s="104"/>
      <c r="M58" s="29"/>
      <c r="N58" s="31"/>
      <c r="O58" s="30"/>
      <c r="P58" s="28"/>
      <c r="Q58" s="32"/>
      <c r="R58" s="33"/>
      <c r="S58" s="107"/>
      <c r="T58" s="34">
        <f t="shared" si="1"/>
        <v>0</v>
      </c>
      <c r="U58" s="35">
        <f t="shared" si="2"/>
        <v>0</v>
      </c>
    </row>
    <row r="59" spans="1:21" x14ac:dyDescent="0.25">
      <c r="A59" s="346" t="s">
        <v>108</v>
      </c>
      <c r="B59" s="58">
        <v>1</v>
      </c>
      <c r="C59" s="59" t="s">
        <v>109</v>
      </c>
      <c r="D59" s="315">
        <v>383</v>
      </c>
      <c r="E59" s="143"/>
      <c r="F59" s="37"/>
      <c r="G59" s="38"/>
      <c r="H59" s="3"/>
      <c r="I59" s="39"/>
      <c r="J59" s="95"/>
      <c r="K59" s="100"/>
      <c r="L59" s="105"/>
      <c r="M59" s="41"/>
      <c r="N59" s="43"/>
      <c r="O59" s="42"/>
      <c r="P59" s="40"/>
      <c r="Q59" s="2"/>
      <c r="R59" s="5"/>
      <c r="S59" s="4"/>
      <c r="T59" s="144">
        <f t="shared" si="1"/>
        <v>0</v>
      </c>
      <c r="U59" s="91">
        <f t="shared" si="2"/>
        <v>0</v>
      </c>
    </row>
    <row r="60" spans="1:21" x14ac:dyDescent="0.25">
      <c r="A60" s="347"/>
      <c r="B60" s="56">
        <v>2</v>
      </c>
      <c r="C60" s="57" t="s">
        <v>110</v>
      </c>
      <c r="D60" s="247">
        <v>180</v>
      </c>
      <c r="E60" s="15"/>
      <c r="F60" s="16"/>
      <c r="G60" s="17"/>
      <c r="H60" s="8"/>
      <c r="I60" s="18"/>
      <c r="J60" s="93"/>
      <c r="K60" s="98"/>
      <c r="L60" s="103"/>
      <c r="M60" s="20"/>
      <c r="N60" s="22"/>
      <c r="O60" s="21"/>
      <c r="P60" s="19"/>
      <c r="Q60" s="6"/>
      <c r="R60" s="90"/>
      <c r="S60" s="11"/>
      <c r="T60" s="144">
        <f t="shared" si="1"/>
        <v>0</v>
      </c>
      <c r="U60" s="91">
        <f t="shared" si="2"/>
        <v>0</v>
      </c>
    </row>
    <row r="61" spans="1:21" x14ac:dyDescent="0.25">
      <c r="A61" s="347"/>
      <c r="B61" s="56">
        <v>3</v>
      </c>
      <c r="C61" s="57" t="s">
        <v>111</v>
      </c>
      <c r="D61" s="247">
        <v>143</v>
      </c>
      <c r="E61" s="15"/>
      <c r="F61" s="16"/>
      <c r="G61" s="17"/>
      <c r="H61" s="8"/>
      <c r="I61" s="18"/>
      <c r="J61" s="93"/>
      <c r="K61" s="98"/>
      <c r="L61" s="103"/>
      <c r="M61" s="20"/>
      <c r="N61" s="22"/>
      <c r="O61" s="21"/>
      <c r="P61" s="19"/>
      <c r="Q61" s="6"/>
      <c r="R61" s="90"/>
      <c r="S61" s="11"/>
      <c r="T61" s="144">
        <f t="shared" si="1"/>
        <v>0</v>
      </c>
      <c r="U61" s="91">
        <f t="shared" si="2"/>
        <v>0</v>
      </c>
    </row>
    <row r="62" spans="1:21" x14ac:dyDescent="0.25">
      <c r="A62" s="347"/>
      <c r="B62" s="56">
        <v>4</v>
      </c>
      <c r="C62" s="57" t="s">
        <v>112</v>
      </c>
      <c r="D62" s="247">
        <v>104</v>
      </c>
      <c r="E62" s="142"/>
      <c r="F62" s="16"/>
      <c r="G62" s="17"/>
      <c r="H62" s="8"/>
      <c r="I62" s="18"/>
      <c r="J62" s="93"/>
      <c r="K62" s="98"/>
      <c r="L62" s="103"/>
      <c r="M62" s="20"/>
      <c r="N62" s="22"/>
      <c r="O62" s="21"/>
      <c r="P62" s="19"/>
      <c r="Q62" s="6"/>
      <c r="R62" s="90"/>
      <c r="S62" s="11"/>
      <c r="T62" s="144">
        <f t="shared" si="1"/>
        <v>0</v>
      </c>
      <c r="U62" s="91">
        <f t="shared" si="2"/>
        <v>0</v>
      </c>
    </row>
    <row r="63" spans="1:21" ht="15.75" thickBot="1" x14ac:dyDescent="0.3">
      <c r="A63" s="189" t="s">
        <v>311</v>
      </c>
      <c r="B63" s="54">
        <v>5</v>
      </c>
      <c r="C63" s="57" t="s">
        <v>113</v>
      </c>
      <c r="D63" s="247">
        <v>59</v>
      </c>
      <c r="E63" s="23"/>
      <c r="F63" s="24"/>
      <c r="G63" s="25"/>
      <c r="H63" s="26"/>
      <c r="I63" s="27"/>
      <c r="J63" s="94"/>
      <c r="K63" s="99"/>
      <c r="L63" s="104"/>
      <c r="M63" s="29"/>
      <c r="N63" s="31"/>
      <c r="O63" s="30"/>
      <c r="P63" s="28"/>
      <c r="Q63" s="32"/>
      <c r="R63" s="33"/>
      <c r="S63" s="107"/>
      <c r="T63" s="34">
        <f t="shared" si="1"/>
        <v>0</v>
      </c>
      <c r="U63" s="35">
        <f t="shared" si="2"/>
        <v>0</v>
      </c>
    </row>
    <row r="64" spans="1:21" x14ac:dyDescent="0.25">
      <c r="A64" s="346" t="s">
        <v>114</v>
      </c>
      <c r="B64" s="58">
        <v>1</v>
      </c>
      <c r="C64" s="123" t="s">
        <v>115</v>
      </c>
      <c r="D64" s="312">
        <v>66</v>
      </c>
      <c r="E64" s="143"/>
      <c r="F64" s="37"/>
      <c r="G64" s="38"/>
      <c r="H64" s="3"/>
      <c r="I64" s="39"/>
      <c r="J64" s="95"/>
      <c r="K64" s="100"/>
      <c r="L64" s="105"/>
      <c r="M64" s="41"/>
      <c r="N64" s="43"/>
      <c r="O64" s="42"/>
      <c r="P64" s="40"/>
      <c r="Q64" s="2"/>
      <c r="R64" s="5"/>
      <c r="S64" s="4"/>
      <c r="T64" s="144">
        <f t="shared" si="1"/>
        <v>0</v>
      </c>
      <c r="U64" s="91">
        <f t="shared" si="2"/>
        <v>0</v>
      </c>
    </row>
    <row r="65" spans="1:21" x14ac:dyDescent="0.25">
      <c r="A65" s="347"/>
      <c r="B65" s="56">
        <v>2</v>
      </c>
      <c r="C65" s="57" t="s">
        <v>116</v>
      </c>
      <c r="D65" s="247">
        <v>55</v>
      </c>
      <c r="E65" s="15"/>
      <c r="F65" s="16"/>
      <c r="G65" s="17"/>
      <c r="H65" s="8"/>
      <c r="I65" s="18"/>
      <c r="J65" s="93"/>
      <c r="K65" s="98"/>
      <c r="L65" s="103"/>
      <c r="M65" s="20"/>
      <c r="N65" s="22"/>
      <c r="O65" s="21"/>
      <c r="P65" s="19"/>
      <c r="Q65" s="6"/>
      <c r="R65" s="90"/>
      <c r="S65" s="11"/>
      <c r="T65" s="144">
        <f t="shared" si="1"/>
        <v>0</v>
      </c>
      <c r="U65" s="91">
        <f t="shared" si="2"/>
        <v>0</v>
      </c>
    </row>
    <row r="66" spans="1:21" ht="15.75" thickBot="1" x14ac:dyDescent="0.3">
      <c r="A66" s="189" t="s">
        <v>312</v>
      </c>
      <c r="B66" s="84">
        <v>3</v>
      </c>
      <c r="C66" s="86" t="s">
        <v>117</v>
      </c>
      <c r="D66" s="314">
        <v>82</v>
      </c>
      <c r="E66" s="23"/>
      <c r="F66" s="24"/>
      <c r="G66" s="25"/>
      <c r="H66" s="26"/>
      <c r="I66" s="27"/>
      <c r="J66" s="94"/>
      <c r="K66" s="99"/>
      <c r="L66" s="104"/>
      <c r="M66" s="29"/>
      <c r="N66" s="31"/>
      <c r="O66" s="30"/>
      <c r="P66" s="28"/>
      <c r="Q66" s="32"/>
      <c r="R66" s="33"/>
      <c r="S66" s="107"/>
      <c r="T66" s="34">
        <f t="shared" si="1"/>
        <v>0</v>
      </c>
      <c r="U66" s="35">
        <f t="shared" si="2"/>
        <v>0</v>
      </c>
    </row>
    <row r="67" spans="1:21" x14ac:dyDescent="0.25">
      <c r="A67" s="346" t="s">
        <v>118</v>
      </c>
      <c r="B67" s="63">
        <v>1</v>
      </c>
      <c r="C67" s="55" t="s">
        <v>119</v>
      </c>
      <c r="D67" s="320">
        <v>70</v>
      </c>
      <c r="E67" s="143"/>
      <c r="F67" s="37"/>
      <c r="G67" s="38"/>
      <c r="H67" s="3"/>
      <c r="I67" s="39"/>
      <c r="J67" s="95"/>
      <c r="K67" s="100"/>
      <c r="L67" s="105"/>
      <c r="M67" s="41"/>
      <c r="N67" s="43"/>
      <c r="O67" s="42"/>
      <c r="P67" s="40"/>
      <c r="Q67" s="2"/>
      <c r="R67" s="5"/>
      <c r="S67" s="4"/>
      <c r="T67" s="144">
        <f t="shared" si="1"/>
        <v>0</v>
      </c>
      <c r="U67" s="91">
        <f t="shared" si="2"/>
        <v>0</v>
      </c>
    </row>
    <row r="68" spans="1:21" x14ac:dyDescent="0.25">
      <c r="A68" s="347"/>
      <c r="B68" s="56">
        <v>2</v>
      </c>
      <c r="C68" s="57" t="s">
        <v>120</v>
      </c>
      <c r="D68" s="247">
        <v>55</v>
      </c>
      <c r="E68" s="15"/>
      <c r="F68" s="16"/>
      <c r="G68" s="17"/>
      <c r="H68" s="8"/>
      <c r="I68" s="18"/>
      <c r="J68" s="93"/>
      <c r="K68" s="98"/>
      <c r="L68" s="103"/>
      <c r="M68" s="20"/>
      <c r="N68" s="22"/>
      <c r="O68" s="21"/>
      <c r="P68" s="19"/>
      <c r="Q68" s="6"/>
      <c r="R68" s="90"/>
      <c r="S68" s="11"/>
      <c r="T68" s="144">
        <f t="shared" si="1"/>
        <v>0</v>
      </c>
      <c r="U68" s="91">
        <f t="shared" si="2"/>
        <v>0</v>
      </c>
    </row>
    <row r="69" spans="1:21" ht="15.75" thickBot="1" x14ac:dyDescent="0.3">
      <c r="A69" s="189" t="s">
        <v>313</v>
      </c>
      <c r="B69" s="54">
        <v>3</v>
      </c>
      <c r="C69" s="57" t="s">
        <v>121</v>
      </c>
      <c r="D69" s="314">
        <v>38</v>
      </c>
      <c r="E69" s="145"/>
      <c r="F69" s="24"/>
      <c r="G69" s="25"/>
      <c r="H69" s="26"/>
      <c r="I69" s="27"/>
      <c r="J69" s="94"/>
      <c r="K69" s="99"/>
      <c r="L69" s="104"/>
      <c r="M69" s="29"/>
      <c r="N69" s="31"/>
      <c r="O69" s="30"/>
      <c r="P69" s="28"/>
      <c r="Q69" s="32"/>
      <c r="R69" s="33"/>
      <c r="S69" s="107"/>
      <c r="T69" s="34">
        <f t="shared" si="1"/>
        <v>0</v>
      </c>
      <c r="U69" s="35">
        <f t="shared" si="2"/>
        <v>0</v>
      </c>
    </row>
    <row r="70" spans="1:21" x14ac:dyDescent="0.25">
      <c r="A70" s="241" t="s">
        <v>122</v>
      </c>
      <c r="B70" s="122">
        <v>1</v>
      </c>
      <c r="C70" s="123" t="s">
        <v>123</v>
      </c>
      <c r="D70" s="321">
        <v>123</v>
      </c>
      <c r="E70" s="146"/>
      <c r="F70" s="147"/>
      <c r="G70" s="148"/>
      <c r="H70" s="149"/>
      <c r="I70" s="150"/>
      <c r="J70" s="151"/>
      <c r="K70" s="152"/>
      <c r="L70" s="153"/>
      <c r="M70" s="154"/>
      <c r="N70" s="155"/>
      <c r="O70" s="156"/>
      <c r="P70" s="157"/>
      <c r="Q70" s="158"/>
      <c r="R70" s="159"/>
      <c r="S70" s="160"/>
      <c r="T70" s="144">
        <f t="shared" si="1"/>
        <v>0</v>
      </c>
      <c r="U70" s="91">
        <f t="shared" si="2"/>
        <v>0</v>
      </c>
    </row>
    <row r="71" spans="1:21" ht="15.75" thickBot="1" x14ac:dyDescent="0.3">
      <c r="A71" s="189" t="s">
        <v>314</v>
      </c>
      <c r="B71" s="56">
        <v>2</v>
      </c>
      <c r="C71" s="57" t="s">
        <v>124</v>
      </c>
      <c r="D71" s="322">
        <v>279</v>
      </c>
      <c r="E71" s="23"/>
      <c r="F71" s="24"/>
      <c r="G71" s="25"/>
      <c r="H71" s="26"/>
      <c r="I71" s="27"/>
      <c r="J71" s="94"/>
      <c r="K71" s="99"/>
      <c r="L71" s="104"/>
      <c r="M71" s="29"/>
      <c r="N71" s="31"/>
      <c r="O71" s="30"/>
      <c r="P71" s="28"/>
      <c r="Q71" s="32"/>
      <c r="R71" s="33"/>
      <c r="S71" s="107"/>
      <c r="T71" s="34">
        <f t="shared" si="1"/>
        <v>0</v>
      </c>
      <c r="U71" s="35">
        <f t="shared" si="2"/>
        <v>0</v>
      </c>
    </row>
    <row r="72" spans="1:21" ht="15.75" thickBot="1" x14ac:dyDescent="0.3">
      <c r="A72" s="60" t="s">
        <v>125</v>
      </c>
      <c r="B72" s="61">
        <v>1</v>
      </c>
      <c r="C72" s="62" t="s">
        <v>126</v>
      </c>
      <c r="D72" s="316">
        <v>820</v>
      </c>
      <c r="E72" s="53"/>
      <c r="F72" s="45"/>
      <c r="G72" s="46"/>
      <c r="H72" s="47"/>
      <c r="I72" s="48"/>
      <c r="J72" s="96"/>
      <c r="K72" s="101"/>
      <c r="L72" s="106"/>
      <c r="M72" s="50"/>
      <c r="N72" s="52"/>
      <c r="O72" s="51"/>
      <c r="P72" s="49"/>
      <c r="Q72" s="88"/>
      <c r="R72" s="89"/>
      <c r="S72" s="108"/>
      <c r="T72" s="34">
        <f t="shared" si="1"/>
        <v>0</v>
      </c>
      <c r="U72" s="35">
        <f t="shared" si="2"/>
        <v>0</v>
      </c>
    </row>
    <row r="73" spans="1:21" ht="15.75" thickBot="1" x14ac:dyDescent="0.3">
      <c r="A73" s="60" t="s">
        <v>127</v>
      </c>
      <c r="B73" s="54">
        <v>1</v>
      </c>
      <c r="C73" s="62" t="s">
        <v>128</v>
      </c>
      <c r="D73" s="316">
        <v>320</v>
      </c>
      <c r="E73" s="44"/>
      <c r="F73" s="45"/>
      <c r="G73" s="46"/>
      <c r="H73" s="47"/>
      <c r="I73" s="48"/>
      <c r="J73" s="96"/>
      <c r="K73" s="101"/>
      <c r="L73" s="106"/>
      <c r="M73" s="50"/>
      <c r="N73" s="52"/>
      <c r="O73" s="51"/>
      <c r="P73" s="49"/>
      <c r="Q73" s="88"/>
      <c r="R73" s="89"/>
      <c r="S73" s="108"/>
      <c r="T73" s="34">
        <f t="shared" si="1"/>
        <v>0</v>
      </c>
      <c r="U73" s="35">
        <f t="shared" si="2"/>
        <v>0</v>
      </c>
    </row>
    <row r="74" spans="1:21" x14ac:dyDescent="0.25">
      <c r="A74" s="346" t="s">
        <v>129</v>
      </c>
      <c r="B74" s="122">
        <v>1</v>
      </c>
      <c r="C74" s="83" t="s">
        <v>130</v>
      </c>
      <c r="D74" s="313">
        <v>54</v>
      </c>
      <c r="E74" s="143"/>
      <c r="F74" s="37"/>
      <c r="G74" s="38"/>
      <c r="H74" s="3"/>
      <c r="I74" s="39"/>
      <c r="J74" s="95"/>
      <c r="K74" s="100"/>
      <c r="L74" s="105"/>
      <c r="M74" s="41"/>
      <c r="N74" s="43"/>
      <c r="O74" s="42"/>
      <c r="P74" s="40"/>
      <c r="Q74" s="2"/>
      <c r="R74" s="5"/>
      <c r="S74" s="4"/>
      <c r="T74" s="144">
        <f t="shared" si="1"/>
        <v>0</v>
      </c>
      <c r="U74" s="91">
        <f t="shared" si="2"/>
        <v>0</v>
      </c>
    </row>
    <row r="75" spans="1:21" x14ac:dyDescent="0.25">
      <c r="A75" s="347"/>
      <c r="B75" s="56">
        <v>2</v>
      </c>
      <c r="C75" s="57" t="s">
        <v>131</v>
      </c>
      <c r="D75" s="247">
        <v>54</v>
      </c>
      <c r="E75" s="15"/>
      <c r="F75" s="16"/>
      <c r="G75" s="17"/>
      <c r="H75" s="8"/>
      <c r="I75" s="18"/>
      <c r="J75" s="93"/>
      <c r="K75" s="98"/>
      <c r="L75" s="103"/>
      <c r="M75" s="20"/>
      <c r="N75" s="22"/>
      <c r="O75" s="21"/>
      <c r="P75" s="19"/>
      <c r="Q75" s="6"/>
      <c r="R75" s="90"/>
      <c r="S75" s="11"/>
      <c r="T75" s="144">
        <f t="shared" si="1"/>
        <v>0</v>
      </c>
      <c r="U75" s="91">
        <f t="shared" si="2"/>
        <v>0</v>
      </c>
    </row>
    <row r="76" spans="1:21" x14ac:dyDescent="0.25">
      <c r="A76" s="347"/>
      <c r="B76" s="56">
        <v>3</v>
      </c>
      <c r="C76" s="57" t="s">
        <v>132</v>
      </c>
      <c r="D76" s="247">
        <v>54</v>
      </c>
      <c r="E76" s="15"/>
      <c r="F76" s="16"/>
      <c r="G76" s="17"/>
      <c r="H76" s="8"/>
      <c r="I76" s="18"/>
      <c r="J76" s="93"/>
      <c r="K76" s="98"/>
      <c r="L76" s="103"/>
      <c r="M76" s="20"/>
      <c r="N76" s="22"/>
      <c r="O76" s="21"/>
      <c r="P76" s="19"/>
      <c r="Q76" s="6"/>
      <c r="R76" s="90"/>
      <c r="S76" s="11"/>
      <c r="T76" s="144">
        <f t="shared" ref="T76:T138" si="3">SUM(E76:S76)</f>
        <v>0</v>
      </c>
      <c r="U76" s="91">
        <f t="shared" ref="U76:U138" si="4">T76*D76</f>
        <v>0</v>
      </c>
    </row>
    <row r="77" spans="1:21" x14ac:dyDescent="0.25">
      <c r="A77" s="347"/>
      <c r="B77" s="56">
        <v>4</v>
      </c>
      <c r="C77" s="57" t="s">
        <v>133</v>
      </c>
      <c r="D77" s="247">
        <v>54</v>
      </c>
      <c r="E77" s="15"/>
      <c r="F77" s="16"/>
      <c r="G77" s="17"/>
      <c r="H77" s="8"/>
      <c r="I77" s="18"/>
      <c r="J77" s="93"/>
      <c r="K77" s="98"/>
      <c r="L77" s="103"/>
      <c r="M77" s="20"/>
      <c r="N77" s="22"/>
      <c r="O77" s="21"/>
      <c r="P77" s="19"/>
      <c r="Q77" s="6"/>
      <c r="R77" s="90"/>
      <c r="S77" s="11"/>
      <c r="T77" s="144">
        <f t="shared" si="3"/>
        <v>0</v>
      </c>
      <c r="U77" s="91">
        <f t="shared" si="4"/>
        <v>0</v>
      </c>
    </row>
    <row r="78" spans="1:21" ht="15.75" thickBot="1" x14ac:dyDescent="0.3">
      <c r="A78" s="189" t="s">
        <v>317</v>
      </c>
      <c r="B78" s="84">
        <v>5</v>
      </c>
      <c r="C78" s="57" t="s">
        <v>134</v>
      </c>
      <c r="D78" s="314">
        <v>42</v>
      </c>
      <c r="E78" s="23"/>
      <c r="F78" s="24"/>
      <c r="G78" s="25"/>
      <c r="H78" s="26"/>
      <c r="I78" s="27"/>
      <c r="J78" s="94"/>
      <c r="K78" s="99"/>
      <c r="L78" s="104"/>
      <c r="M78" s="29"/>
      <c r="N78" s="31"/>
      <c r="O78" s="30"/>
      <c r="P78" s="28"/>
      <c r="Q78" s="32"/>
      <c r="R78" s="33"/>
      <c r="S78" s="107"/>
      <c r="T78" s="34">
        <f t="shared" si="3"/>
        <v>0</v>
      </c>
      <c r="U78" s="35">
        <f t="shared" si="4"/>
        <v>0</v>
      </c>
    </row>
    <row r="79" spans="1:21" x14ac:dyDescent="0.25">
      <c r="A79" s="360" t="s">
        <v>135</v>
      </c>
      <c r="B79" s="63">
        <v>1</v>
      </c>
      <c r="C79" s="114" t="s">
        <v>136</v>
      </c>
      <c r="D79" s="320">
        <v>180</v>
      </c>
      <c r="E79" s="36"/>
      <c r="F79" s="37"/>
      <c r="G79" s="38"/>
      <c r="H79" s="3"/>
      <c r="I79" s="39"/>
      <c r="J79" s="95"/>
      <c r="K79" s="100"/>
      <c r="L79" s="105"/>
      <c r="M79" s="41"/>
      <c r="N79" s="43"/>
      <c r="O79" s="42"/>
      <c r="P79" s="40"/>
      <c r="Q79" s="2"/>
      <c r="R79" s="5"/>
      <c r="S79" s="4"/>
      <c r="T79" s="144">
        <f t="shared" si="3"/>
        <v>0</v>
      </c>
      <c r="U79" s="91">
        <f t="shared" si="4"/>
        <v>0</v>
      </c>
    </row>
    <row r="80" spans="1:21" x14ac:dyDescent="0.25">
      <c r="A80" s="347"/>
      <c r="B80" s="56">
        <v>2</v>
      </c>
      <c r="C80" s="115" t="s">
        <v>137</v>
      </c>
      <c r="D80" s="247">
        <v>180</v>
      </c>
      <c r="E80" s="15"/>
      <c r="F80" s="16"/>
      <c r="G80" s="17"/>
      <c r="H80" s="8"/>
      <c r="I80" s="18"/>
      <c r="J80" s="93"/>
      <c r="K80" s="98"/>
      <c r="L80" s="103"/>
      <c r="M80" s="20"/>
      <c r="N80" s="22"/>
      <c r="O80" s="21"/>
      <c r="P80" s="19"/>
      <c r="Q80" s="6"/>
      <c r="R80" s="90"/>
      <c r="S80" s="11"/>
      <c r="T80" s="144">
        <f t="shared" si="3"/>
        <v>0</v>
      </c>
      <c r="U80" s="91">
        <f t="shared" si="4"/>
        <v>0</v>
      </c>
    </row>
    <row r="81" spans="1:21" x14ac:dyDescent="0.25">
      <c r="A81" s="347"/>
      <c r="B81" s="56">
        <v>3</v>
      </c>
      <c r="C81" s="115" t="s">
        <v>138</v>
      </c>
      <c r="D81" s="247">
        <v>160</v>
      </c>
      <c r="E81" s="15"/>
      <c r="F81" s="16"/>
      <c r="G81" s="17"/>
      <c r="H81" s="8"/>
      <c r="I81" s="18"/>
      <c r="J81" s="93"/>
      <c r="K81" s="98"/>
      <c r="L81" s="103"/>
      <c r="M81" s="20"/>
      <c r="N81" s="22"/>
      <c r="O81" s="21"/>
      <c r="P81" s="19"/>
      <c r="Q81" s="6"/>
      <c r="R81" s="90"/>
      <c r="S81" s="11"/>
      <c r="T81" s="144">
        <f t="shared" si="3"/>
        <v>0</v>
      </c>
      <c r="U81" s="91">
        <f t="shared" si="4"/>
        <v>0</v>
      </c>
    </row>
    <row r="82" spans="1:21" x14ac:dyDescent="0.25">
      <c r="A82" s="347"/>
      <c r="B82" s="56">
        <v>4</v>
      </c>
      <c r="C82" s="115" t="s">
        <v>139</v>
      </c>
      <c r="D82" s="247">
        <v>160</v>
      </c>
      <c r="E82" s="15"/>
      <c r="F82" s="16"/>
      <c r="G82" s="17"/>
      <c r="H82" s="8"/>
      <c r="I82" s="18"/>
      <c r="J82" s="93"/>
      <c r="K82" s="98"/>
      <c r="L82" s="103"/>
      <c r="M82" s="20"/>
      <c r="N82" s="22"/>
      <c r="O82" s="21"/>
      <c r="P82" s="19"/>
      <c r="Q82" s="6"/>
      <c r="R82" s="90"/>
      <c r="S82" s="11"/>
      <c r="T82" s="144">
        <f t="shared" si="3"/>
        <v>0</v>
      </c>
      <c r="U82" s="91">
        <f t="shared" si="4"/>
        <v>0</v>
      </c>
    </row>
    <row r="83" spans="1:21" ht="15.75" thickBot="1" x14ac:dyDescent="0.3">
      <c r="A83" s="189" t="s">
        <v>316</v>
      </c>
      <c r="B83" s="84">
        <v>5</v>
      </c>
      <c r="C83" s="115" t="s">
        <v>140</v>
      </c>
      <c r="D83" s="314">
        <v>160</v>
      </c>
      <c r="E83" s="23"/>
      <c r="F83" s="24"/>
      <c r="G83" s="25"/>
      <c r="H83" s="26"/>
      <c r="I83" s="27"/>
      <c r="J83" s="94"/>
      <c r="K83" s="99"/>
      <c r="L83" s="104"/>
      <c r="M83" s="29"/>
      <c r="N83" s="31"/>
      <c r="O83" s="30"/>
      <c r="P83" s="28"/>
      <c r="Q83" s="32"/>
      <c r="R83" s="33"/>
      <c r="S83" s="107"/>
      <c r="T83" s="34">
        <f t="shared" si="3"/>
        <v>0</v>
      </c>
      <c r="U83" s="35">
        <f t="shared" si="4"/>
        <v>0</v>
      </c>
    </row>
    <row r="84" spans="1:21" x14ac:dyDescent="0.25">
      <c r="A84" s="360" t="s">
        <v>141</v>
      </c>
      <c r="B84" s="161">
        <v>1</v>
      </c>
      <c r="C84" s="125" t="s">
        <v>142</v>
      </c>
      <c r="D84" s="313">
        <v>68</v>
      </c>
      <c r="E84" s="143"/>
      <c r="F84" s="37"/>
      <c r="G84" s="38"/>
      <c r="H84" s="3"/>
      <c r="I84" s="39"/>
      <c r="J84" s="95"/>
      <c r="K84" s="100"/>
      <c r="L84" s="105"/>
      <c r="M84" s="41"/>
      <c r="N84" s="43"/>
      <c r="O84" s="42"/>
      <c r="P84" s="40"/>
      <c r="Q84" s="2"/>
      <c r="R84" s="5"/>
      <c r="S84" s="4"/>
      <c r="T84" s="144">
        <f t="shared" si="3"/>
        <v>0</v>
      </c>
      <c r="U84" s="91">
        <f t="shared" si="4"/>
        <v>0</v>
      </c>
    </row>
    <row r="85" spans="1:21" x14ac:dyDescent="0.25">
      <c r="A85" s="347"/>
      <c r="B85" s="56">
        <v>2</v>
      </c>
      <c r="C85" s="57" t="s">
        <v>143</v>
      </c>
      <c r="D85" s="247">
        <v>68</v>
      </c>
      <c r="E85" s="15"/>
      <c r="F85" s="16"/>
      <c r="G85" s="17"/>
      <c r="H85" s="8"/>
      <c r="I85" s="18"/>
      <c r="J85" s="93"/>
      <c r="K85" s="98"/>
      <c r="L85" s="103"/>
      <c r="M85" s="20"/>
      <c r="N85" s="22"/>
      <c r="O85" s="21"/>
      <c r="P85" s="19"/>
      <c r="Q85" s="6"/>
      <c r="R85" s="90"/>
      <c r="S85" s="11"/>
      <c r="T85" s="144">
        <f t="shared" si="3"/>
        <v>0</v>
      </c>
      <c r="U85" s="91">
        <f t="shared" si="4"/>
        <v>0</v>
      </c>
    </row>
    <row r="86" spans="1:21" x14ac:dyDescent="0.25">
      <c r="A86" s="347"/>
      <c r="B86" s="56">
        <v>3</v>
      </c>
      <c r="C86" s="57" t="s">
        <v>144</v>
      </c>
      <c r="D86" s="247">
        <v>68</v>
      </c>
      <c r="E86" s="142"/>
      <c r="F86" s="16"/>
      <c r="G86" s="17"/>
      <c r="H86" s="8"/>
      <c r="I86" s="18"/>
      <c r="J86" s="93"/>
      <c r="K86" s="98"/>
      <c r="L86" s="103"/>
      <c r="M86" s="20"/>
      <c r="N86" s="22"/>
      <c r="O86" s="21"/>
      <c r="P86" s="19"/>
      <c r="Q86" s="6"/>
      <c r="R86" s="90"/>
      <c r="S86" s="11"/>
      <c r="T86" s="144">
        <f t="shared" si="3"/>
        <v>0</v>
      </c>
      <c r="U86" s="91">
        <f t="shared" si="4"/>
        <v>0</v>
      </c>
    </row>
    <row r="87" spans="1:21" x14ac:dyDescent="0.25">
      <c r="A87" s="347"/>
      <c r="B87" s="56">
        <v>4</v>
      </c>
      <c r="C87" s="57" t="s">
        <v>145</v>
      </c>
      <c r="D87" s="247">
        <v>68</v>
      </c>
      <c r="E87" s="15"/>
      <c r="F87" s="16"/>
      <c r="G87" s="17"/>
      <c r="H87" s="8"/>
      <c r="I87" s="18"/>
      <c r="J87" s="93"/>
      <c r="K87" s="98"/>
      <c r="L87" s="103"/>
      <c r="M87" s="20"/>
      <c r="N87" s="22"/>
      <c r="O87" s="21"/>
      <c r="P87" s="19"/>
      <c r="Q87" s="6"/>
      <c r="R87" s="90"/>
      <c r="S87" s="11"/>
      <c r="T87" s="144">
        <f t="shared" si="3"/>
        <v>0</v>
      </c>
      <c r="U87" s="91">
        <f t="shared" si="4"/>
        <v>0</v>
      </c>
    </row>
    <row r="88" spans="1:21" ht="15.75" thickBot="1" x14ac:dyDescent="0.3">
      <c r="A88" s="189" t="s">
        <v>315</v>
      </c>
      <c r="B88" s="54">
        <v>5</v>
      </c>
      <c r="C88" s="86" t="s">
        <v>146</v>
      </c>
      <c r="D88" s="247">
        <v>68</v>
      </c>
      <c r="E88" s="23"/>
      <c r="F88" s="24"/>
      <c r="G88" s="25"/>
      <c r="H88" s="26"/>
      <c r="I88" s="27"/>
      <c r="J88" s="94"/>
      <c r="K88" s="99"/>
      <c r="L88" s="104"/>
      <c r="M88" s="29"/>
      <c r="N88" s="31"/>
      <c r="O88" s="30"/>
      <c r="P88" s="28"/>
      <c r="Q88" s="32"/>
      <c r="R88" s="33"/>
      <c r="S88" s="107"/>
      <c r="T88" s="34">
        <f t="shared" si="3"/>
        <v>0</v>
      </c>
      <c r="U88" s="35">
        <f t="shared" si="4"/>
        <v>0</v>
      </c>
    </row>
    <row r="89" spans="1:21" ht="15.75" thickBot="1" x14ac:dyDescent="0.3">
      <c r="A89" s="64" t="s">
        <v>147</v>
      </c>
      <c r="B89" s="65">
        <v>1</v>
      </c>
      <c r="C89" s="124" t="s">
        <v>148</v>
      </c>
      <c r="D89" s="316">
        <v>94</v>
      </c>
      <c r="E89" s="53"/>
      <c r="F89" s="45"/>
      <c r="G89" s="46"/>
      <c r="H89" s="47"/>
      <c r="I89" s="48"/>
      <c r="J89" s="96"/>
      <c r="K89" s="101"/>
      <c r="L89" s="106"/>
      <c r="M89" s="50"/>
      <c r="N89" s="52"/>
      <c r="O89" s="51"/>
      <c r="P89" s="49"/>
      <c r="Q89" s="88"/>
      <c r="R89" s="89"/>
      <c r="S89" s="108"/>
      <c r="T89" s="34">
        <f t="shared" si="3"/>
        <v>0</v>
      </c>
      <c r="U89" s="35">
        <f t="shared" si="4"/>
        <v>0</v>
      </c>
    </row>
    <row r="90" spans="1:21" x14ac:dyDescent="0.25">
      <c r="A90" s="360" t="s">
        <v>149</v>
      </c>
      <c r="B90" s="63">
        <v>1</v>
      </c>
      <c r="C90" s="125" t="s">
        <v>150</v>
      </c>
      <c r="D90" s="312">
        <v>58</v>
      </c>
      <c r="E90" s="36"/>
      <c r="F90" s="37"/>
      <c r="G90" s="38"/>
      <c r="H90" s="3"/>
      <c r="I90" s="39"/>
      <c r="J90" s="95"/>
      <c r="K90" s="100"/>
      <c r="L90" s="105"/>
      <c r="M90" s="41"/>
      <c r="N90" s="43"/>
      <c r="O90" s="42"/>
      <c r="P90" s="40"/>
      <c r="Q90" s="2"/>
      <c r="R90" s="5"/>
      <c r="S90" s="4"/>
      <c r="T90" s="144">
        <f t="shared" si="3"/>
        <v>0</v>
      </c>
      <c r="U90" s="91">
        <f t="shared" si="4"/>
        <v>0</v>
      </c>
    </row>
    <row r="91" spans="1:21" x14ac:dyDescent="0.25">
      <c r="A91" s="347"/>
      <c r="B91" s="56">
        <v>2</v>
      </c>
      <c r="C91" s="57" t="s">
        <v>151</v>
      </c>
      <c r="D91" s="247">
        <v>49</v>
      </c>
      <c r="E91" s="142"/>
      <c r="F91" s="16"/>
      <c r="G91" s="17"/>
      <c r="H91" s="8"/>
      <c r="I91" s="18"/>
      <c r="J91" s="93"/>
      <c r="K91" s="98"/>
      <c r="L91" s="103"/>
      <c r="M91" s="20"/>
      <c r="N91" s="22"/>
      <c r="O91" s="21"/>
      <c r="P91" s="19"/>
      <c r="Q91" s="6"/>
      <c r="R91" s="90"/>
      <c r="S91" s="11"/>
      <c r="T91" s="144">
        <f t="shared" si="3"/>
        <v>0</v>
      </c>
      <c r="U91" s="91">
        <f t="shared" si="4"/>
        <v>0</v>
      </c>
    </row>
    <row r="92" spans="1:21" x14ac:dyDescent="0.25">
      <c r="A92" s="347"/>
      <c r="B92" s="56">
        <v>3</v>
      </c>
      <c r="C92" s="57" t="s">
        <v>152</v>
      </c>
      <c r="D92" s="247">
        <v>75</v>
      </c>
      <c r="E92" s="15"/>
      <c r="F92" s="16"/>
      <c r="G92" s="17"/>
      <c r="H92" s="8"/>
      <c r="I92" s="18"/>
      <c r="J92" s="93"/>
      <c r="K92" s="98"/>
      <c r="L92" s="103"/>
      <c r="M92" s="20"/>
      <c r="N92" s="22"/>
      <c r="O92" s="21"/>
      <c r="P92" s="19"/>
      <c r="Q92" s="6"/>
      <c r="R92" s="90"/>
      <c r="S92" s="11"/>
      <c r="T92" s="144">
        <f t="shared" si="3"/>
        <v>0</v>
      </c>
      <c r="U92" s="91">
        <f t="shared" si="4"/>
        <v>0</v>
      </c>
    </row>
    <row r="93" spans="1:21" ht="15.75" thickBot="1" x14ac:dyDescent="0.3">
      <c r="A93" s="189" t="s">
        <v>318</v>
      </c>
      <c r="B93" s="84">
        <v>4</v>
      </c>
      <c r="C93" s="57" t="s">
        <v>153</v>
      </c>
      <c r="D93" s="247">
        <v>49</v>
      </c>
      <c r="E93" s="23"/>
      <c r="F93" s="24"/>
      <c r="G93" s="25"/>
      <c r="H93" s="26"/>
      <c r="I93" s="27"/>
      <c r="J93" s="94"/>
      <c r="K93" s="99"/>
      <c r="L93" s="104"/>
      <c r="M93" s="29"/>
      <c r="N93" s="31"/>
      <c r="O93" s="30"/>
      <c r="P93" s="28"/>
      <c r="Q93" s="32"/>
      <c r="R93" s="33"/>
      <c r="S93" s="107"/>
      <c r="T93" s="34">
        <f t="shared" si="3"/>
        <v>0</v>
      </c>
      <c r="U93" s="35">
        <f t="shared" si="4"/>
        <v>0</v>
      </c>
    </row>
    <row r="94" spans="1:21" x14ac:dyDescent="0.25">
      <c r="A94" s="363" t="s">
        <v>154</v>
      </c>
      <c r="B94" s="66">
        <v>1</v>
      </c>
      <c r="C94" s="123" t="s">
        <v>155</v>
      </c>
      <c r="D94" s="312">
        <v>49</v>
      </c>
      <c r="E94" s="143"/>
      <c r="F94" s="37"/>
      <c r="G94" s="38"/>
      <c r="H94" s="3"/>
      <c r="I94" s="39"/>
      <c r="J94" s="95"/>
      <c r="K94" s="100"/>
      <c r="L94" s="105"/>
      <c r="M94" s="41"/>
      <c r="N94" s="43"/>
      <c r="O94" s="42"/>
      <c r="P94" s="40"/>
      <c r="Q94" s="2"/>
      <c r="R94" s="5"/>
      <c r="S94" s="4"/>
      <c r="T94" s="144">
        <f t="shared" si="3"/>
        <v>0</v>
      </c>
      <c r="U94" s="91">
        <f t="shared" si="4"/>
        <v>0</v>
      </c>
    </row>
    <row r="95" spans="1:21" x14ac:dyDescent="0.25">
      <c r="A95" s="364"/>
      <c r="B95" s="126">
        <v>2</v>
      </c>
      <c r="C95" s="57" t="s">
        <v>156</v>
      </c>
      <c r="D95" s="247">
        <v>67</v>
      </c>
      <c r="E95" s="15"/>
      <c r="F95" s="16"/>
      <c r="G95" s="17"/>
      <c r="H95" s="8"/>
      <c r="I95" s="18"/>
      <c r="J95" s="93"/>
      <c r="K95" s="98"/>
      <c r="L95" s="103"/>
      <c r="M95" s="20"/>
      <c r="N95" s="22"/>
      <c r="O95" s="21"/>
      <c r="P95" s="19"/>
      <c r="Q95" s="6"/>
      <c r="R95" s="90"/>
      <c r="S95" s="11"/>
      <c r="T95" s="144">
        <f t="shared" si="3"/>
        <v>0</v>
      </c>
      <c r="U95" s="91">
        <f t="shared" si="4"/>
        <v>0</v>
      </c>
    </row>
    <row r="96" spans="1:21" x14ac:dyDescent="0.25">
      <c r="A96" s="364"/>
      <c r="B96" s="56">
        <v>3</v>
      </c>
      <c r="C96" s="57" t="s">
        <v>157</v>
      </c>
      <c r="D96" s="247">
        <v>58</v>
      </c>
      <c r="E96" s="15"/>
      <c r="F96" s="16"/>
      <c r="G96" s="17"/>
      <c r="H96" s="8"/>
      <c r="I96" s="18"/>
      <c r="J96" s="93"/>
      <c r="K96" s="98"/>
      <c r="L96" s="103"/>
      <c r="M96" s="20"/>
      <c r="N96" s="22"/>
      <c r="O96" s="21"/>
      <c r="P96" s="19"/>
      <c r="Q96" s="6"/>
      <c r="R96" s="90"/>
      <c r="S96" s="11"/>
      <c r="T96" s="144">
        <f t="shared" si="3"/>
        <v>0</v>
      </c>
      <c r="U96" s="91">
        <f t="shared" si="4"/>
        <v>0</v>
      </c>
    </row>
    <row r="97" spans="1:21" ht="15.75" thickBot="1" x14ac:dyDescent="0.3">
      <c r="A97" s="189" t="s">
        <v>319</v>
      </c>
      <c r="B97" s="84">
        <v>4</v>
      </c>
      <c r="C97" s="57" t="s">
        <v>158</v>
      </c>
      <c r="D97" s="247">
        <v>67</v>
      </c>
      <c r="E97" s="145"/>
      <c r="F97" s="24"/>
      <c r="G97" s="25"/>
      <c r="H97" s="26"/>
      <c r="I97" s="27"/>
      <c r="J97" s="94"/>
      <c r="K97" s="99"/>
      <c r="L97" s="104"/>
      <c r="M97" s="29"/>
      <c r="N97" s="31"/>
      <c r="O97" s="30"/>
      <c r="P97" s="28"/>
      <c r="Q97" s="32"/>
      <c r="R97" s="33"/>
      <c r="S97" s="107"/>
      <c r="T97" s="34">
        <f t="shared" si="3"/>
        <v>0</v>
      </c>
      <c r="U97" s="35">
        <f t="shared" si="4"/>
        <v>0</v>
      </c>
    </row>
    <row r="98" spans="1:21" x14ac:dyDescent="0.25">
      <c r="A98" s="346" t="s">
        <v>159</v>
      </c>
      <c r="B98" s="58">
        <v>1</v>
      </c>
      <c r="C98" s="123" t="s">
        <v>160</v>
      </c>
      <c r="D98" s="312">
        <v>67</v>
      </c>
      <c r="E98" s="36"/>
      <c r="F98" s="37"/>
      <c r="G98" s="38"/>
      <c r="H98" s="3"/>
      <c r="I98" s="39"/>
      <c r="J98" s="95"/>
      <c r="K98" s="100"/>
      <c r="L98" s="105"/>
      <c r="M98" s="41"/>
      <c r="N98" s="43"/>
      <c r="O98" s="42"/>
      <c r="P98" s="40"/>
      <c r="Q98" s="2"/>
      <c r="R98" s="5"/>
      <c r="S98" s="4"/>
      <c r="T98" s="144">
        <f t="shared" si="3"/>
        <v>0</v>
      </c>
      <c r="U98" s="91">
        <f t="shared" si="4"/>
        <v>0</v>
      </c>
    </row>
    <row r="99" spans="1:21" x14ac:dyDescent="0.25">
      <c r="A99" s="347"/>
      <c r="B99" s="56">
        <v>2</v>
      </c>
      <c r="C99" s="57" t="s">
        <v>161</v>
      </c>
      <c r="D99" s="247">
        <v>74</v>
      </c>
      <c r="E99" s="142"/>
      <c r="F99" s="16"/>
      <c r="G99" s="17"/>
      <c r="H99" s="8"/>
      <c r="I99" s="18"/>
      <c r="J99" s="93"/>
      <c r="K99" s="98"/>
      <c r="L99" s="103"/>
      <c r="M99" s="20"/>
      <c r="N99" s="22"/>
      <c r="O99" s="21"/>
      <c r="P99" s="19"/>
      <c r="Q99" s="6"/>
      <c r="R99" s="90"/>
      <c r="S99" s="11"/>
      <c r="T99" s="144">
        <f t="shared" si="3"/>
        <v>0</v>
      </c>
      <c r="U99" s="91">
        <f t="shared" si="4"/>
        <v>0</v>
      </c>
    </row>
    <row r="100" spans="1:21" x14ac:dyDescent="0.25">
      <c r="A100" s="347"/>
      <c r="B100" s="56">
        <v>3</v>
      </c>
      <c r="C100" s="57" t="s">
        <v>162</v>
      </c>
      <c r="D100" s="247">
        <v>74</v>
      </c>
      <c r="E100" s="15"/>
      <c r="F100" s="16"/>
      <c r="G100" s="17"/>
      <c r="H100" s="8"/>
      <c r="I100" s="18"/>
      <c r="J100" s="93"/>
      <c r="K100" s="98"/>
      <c r="L100" s="103"/>
      <c r="M100" s="20"/>
      <c r="N100" s="22"/>
      <c r="O100" s="21"/>
      <c r="P100" s="19"/>
      <c r="Q100" s="6"/>
      <c r="R100" s="90"/>
      <c r="S100" s="11"/>
      <c r="T100" s="144">
        <f t="shared" si="3"/>
        <v>0</v>
      </c>
      <c r="U100" s="91">
        <f t="shared" si="4"/>
        <v>0</v>
      </c>
    </row>
    <row r="101" spans="1:21" ht="15.75" thickBot="1" x14ac:dyDescent="0.3">
      <c r="A101" s="189" t="s">
        <v>320</v>
      </c>
      <c r="B101" s="84">
        <v>4</v>
      </c>
      <c r="C101" s="57" t="s">
        <v>163</v>
      </c>
      <c r="D101" s="247">
        <v>58</v>
      </c>
      <c r="E101" s="23"/>
      <c r="F101" s="24"/>
      <c r="G101" s="25"/>
      <c r="H101" s="26"/>
      <c r="I101" s="27"/>
      <c r="J101" s="94"/>
      <c r="K101" s="99"/>
      <c r="L101" s="104"/>
      <c r="M101" s="29"/>
      <c r="N101" s="31"/>
      <c r="O101" s="30"/>
      <c r="P101" s="28"/>
      <c r="Q101" s="32"/>
      <c r="R101" s="33"/>
      <c r="S101" s="107"/>
      <c r="T101" s="34">
        <f t="shared" si="3"/>
        <v>0</v>
      </c>
      <c r="U101" s="35">
        <f t="shared" si="4"/>
        <v>0</v>
      </c>
    </row>
    <row r="102" spans="1:21" x14ac:dyDescent="0.25">
      <c r="A102" s="346" t="s">
        <v>164</v>
      </c>
      <c r="B102" s="58">
        <v>1</v>
      </c>
      <c r="C102" s="123" t="s">
        <v>165</v>
      </c>
      <c r="D102" s="312">
        <v>58</v>
      </c>
      <c r="E102" s="143"/>
      <c r="F102" s="37"/>
      <c r="G102" s="38"/>
      <c r="H102" s="3"/>
      <c r="I102" s="39"/>
      <c r="J102" s="95"/>
      <c r="K102" s="100"/>
      <c r="L102" s="105"/>
      <c r="M102" s="41"/>
      <c r="N102" s="43"/>
      <c r="O102" s="42"/>
      <c r="P102" s="40"/>
      <c r="Q102" s="2"/>
      <c r="R102" s="5"/>
      <c r="S102" s="4"/>
      <c r="T102" s="144">
        <f t="shared" si="3"/>
        <v>0</v>
      </c>
      <c r="U102" s="91">
        <f t="shared" si="4"/>
        <v>0</v>
      </c>
    </row>
    <row r="103" spans="1:21" x14ac:dyDescent="0.25">
      <c r="A103" s="347"/>
      <c r="B103" s="56">
        <v>2</v>
      </c>
      <c r="C103" s="57" t="s">
        <v>166</v>
      </c>
      <c r="D103" s="247">
        <v>49</v>
      </c>
      <c r="E103" s="15"/>
      <c r="F103" s="16"/>
      <c r="G103" s="17"/>
      <c r="H103" s="8"/>
      <c r="I103" s="18"/>
      <c r="J103" s="93"/>
      <c r="K103" s="98"/>
      <c r="L103" s="103"/>
      <c r="M103" s="20"/>
      <c r="N103" s="22"/>
      <c r="O103" s="21"/>
      <c r="P103" s="19"/>
      <c r="Q103" s="6"/>
      <c r="R103" s="90"/>
      <c r="S103" s="11"/>
      <c r="T103" s="144">
        <f t="shared" si="3"/>
        <v>0</v>
      </c>
      <c r="U103" s="91">
        <f t="shared" si="4"/>
        <v>0</v>
      </c>
    </row>
    <row r="104" spans="1:21" x14ac:dyDescent="0.25">
      <c r="A104" s="347"/>
      <c r="B104" s="56">
        <v>3</v>
      </c>
      <c r="C104" s="57" t="s">
        <v>167</v>
      </c>
      <c r="D104" s="247">
        <v>58</v>
      </c>
      <c r="E104" s="15"/>
      <c r="F104" s="16"/>
      <c r="G104" s="17"/>
      <c r="H104" s="8"/>
      <c r="I104" s="18"/>
      <c r="J104" s="93"/>
      <c r="K104" s="98"/>
      <c r="L104" s="103"/>
      <c r="M104" s="20"/>
      <c r="N104" s="22"/>
      <c r="O104" s="21"/>
      <c r="P104" s="19"/>
      <c r="Q104" s="6"/>
      <c r="R104" s="90"/>
      <c r="S104" s="11"/>
      <c r="T104" s="144">
        <f t="shared" si="3"/>
        <v>0</v>
      </c>
      <c r="U104" s="91">
        <f t="shared" si="4"/>
        <v>0</v>
      </c>
    </row>
    <row r="105" spans="1:21" x14ac:dyDescent="0.25">
      <c r="A105" s="347"/>
      <c r="B105" s="56">
        <v>4</v>
      </c>
      <c r="C105" s="57" t="s">
        <v>168</v>
      </c>
      <c r="D105" s="247">
        <v>67</v>
      </c>
      <c r="E105" s="142"/>
      <c r="F105" s="16"/>
      <c r="G105" s="17"/>
      <c r="H105" s="8"/>
      <c r="I105" s="18"/>
      <c r="J105" s="93"/>
      <c r="K105" s="98"/>
      <c r="L105" s="103"/>
      <c r="M105" s="20"/>
      <c r="N105" s="22"/>
      <c r="O105" s="21"/>
      <c r="P105" s="19"/>
      <c r="Q105" s="6"/>
      <c r="R105" s="90"/>
      <c r="S105" s="11"/>
      <c r="T105" s="144">
        <f t="shared" si="3"/>
        <v>0</v>
      </c>
      <c r="U105" s="91">
        <f t="shared" si="4"/>
        <v>0</v>
      </c>
    </row>
    <row r="106" spans="1:21" ht="15.75" thickBot="1" x14ac:dyDescent="0.3">
      <c r="A106" s="189" t="s">
        <v>321</v>
      </c>
      <c r="B106" s="54">
        <v>5</v>
      </c>
      <c r="C106" s="57" t="s">
        <v>169</v>
      </c>
      <c r="D106" s="247">
        <v>67</v>
      </c>
      <c r="E106" s="23"/>
      <c r="F106" s="24"/>
      <c r="G106" s="25"/>
      <c r="H106" s="26"/>
      <c r="I106" s="27"/>
      <c r="J106" s="94"/>
      <c r="K106" s="99"/>
      <c r="L106" s="104"/>
      <c r="M106" s="29"/>
      <c r="N106" s="31"/>
      <c r="O106" s="30"/>
      <c r="P106" s="28"/>
      <c r="Q106" s="32"/>
      <c r="R106" s="33"/>
      <c r="S106" s="107"/>
      <c r="T106" s="34">
        <f t="shared" si="3"/>
        <v>0</v>
      </c>
      <c r="U106" s="35">
        <f t="shared" si="4"/>
        <v>0</v>
      </c>
    </row>
    <row r="107" spans="1:21" x14ac:dyDescent="0.25">
      <c r="A107" s="346" t="s">
        <v>170</v>
      </c>
      <c r="B107" s="58">
        <v>1</v>
      </c>
      <c r="C107" s="123" t="s">
        <v>171</v>
      </c>
      <c r="D107" s="312">
        <v>83</v>
      </c>
      <c r="E107" s="143"/>
      <c r="F107" s="37"/>
      <c r="G107" s="38"/>
      <c r="H107" s="3"/>
      <c r="I107" s="39"/>
      <c r="J107" s="95"/>
      <c r="K107" s="100"/>
      <c r="L107" s="105"/>
      <c r="M107" s="41"/>
      <c r="N107" s="43"/>
      <c r="O107" s="42"/>
      <c r="P107" s="40"/>
      <c r="Q107" s="2"/>
      <c r="R107" s="5"/>
      <c r="S107" s="4"/>
      <c r="T107" s="144">
        <f t="shared" si="3"/>
        <v>0</v>
      </c>
      <c r="U107" s="91">
        <f t="shared" si="4"/>
        <v>0</v>
      </c>
    </row>
    <row r="108" spans="1:21" x14ac:dyDescent="0.25">
      <c r="A108" s="347"/>
      <c r="B108" s="56">
        <v>2</v>
      </c>
      <c r="C108" s="57" t="s">
        <v>172</v>
      </c>
      <c r="D108" s="247">
        <v>83</v>
      </c>
      <c r="E108" s="15"/>
      <c r="F108" s="16"/>
      <c r="G108" s="17"/>
      <c r="H108" s="8"/>
      <c r="I108" s="18"/>
      <c r="J108" s="93"/>
      <c r="K108" s="98"/>
      <c r="L108" s="103"/>
      <c r="M108" s="20"/>
      <c r="N108" s="22"/>
      <c r="O108" s="21"/>
      <c r="P108" s="19"/>
      <c r="Q108" s="6"/>
      <c r="R108" s="90"/>
      <c r="S108" s="11"/>
      <c r="T108" s="144">
        <f t="shared" si="3"/>
        <v>0</v>
      </c>
      <c r="U108" s="91">
        <f t="shared" si="4"/>
        <v>0</v>
      </c>
    </row>
    <row r="109" spans="1:21" x14ac:dyDescent="0.25">
      <c r="A109" s="347"/>
      <c r="B109" s="56">
        <v>3</v>
      </c>
      <c r="C109" s="57" t="s">
        <v>173</v>
      </c>
      <c r="D109" s="247">
        <v>67</v>
      </c>
      <c r="E109" s="15"/>
      <c r="F109" s="16"/>
      <c r="G109" s="17"/>
      <c r="H109" s="8"/>
      <c r="I109" s="18"/>
      <c r="J109" s="93"/>
      <c r="K109" s="98"/>
      <c r="L109" s="103"/>
      <c r="M109" s="20"/>
      <c r="N109" s="22"/>
      <c r="O109" s="21"/>
      <c r="P109" s="19"/>
      <c r="Q109" s="6"/>
      <c r="R109" s="90"/>
      <c r="S109" s="11"/>
      <c r="T109" s="144">
        <f t="shared" si="3"/>
        <v>0</v>
      </c>
      <c r="U109" s="91">
        <f t="shared" si="4"/>
        <v>0</v>
      </c>
    </row>
    <row r="110" spans="1:21" x14ac:dyDescent="0.25">
      <c r="A110" s="347"/>
      <c r="B110" s="56">
        <v>4</v>
      </c>
      <c r="C110" s="57" t="s">
        <v>174</v>
      </c>
      <c r="D110" s="247">
        <v>75</v>
      </c>
      <c r="E110" s="142"/>
      <c r="F110" s="16"/>
      <c r="G110" s="17"/>
      <c r="H110" s="8"/>
      <c r="I110" s="18"/>
      <c r="J110" s="93"/>
      <c r="K110" s="98"/>
      <c r="L110" s="103"/>
      <c r="M110" s="20"/>
      <c r="N110" s="22"/>
      <c r="O110" s="21"/>
      <c r="P110" s="19"/>
      <c r="Q110" s="6"/>
      <c r="R110" s="90"/>
      <c r="S110" s="11"/>
      <c r="T110" s="144">
        <f t="shared" si="3"/>
        <v>0</v>
      </c>
      <c r="U110" s="91">
        <f t="shared" si="4"/>
        <v>0</v>
      </c>
    </row>
    <row r="111" spans="1:21" ht="15.75" thickBot="1" x14ac:dyDescent="0.3">
      <c r="A111" s="189" t="s">
        <v>322</v>
      </c>
      <c r="B111" s="54">
        <v>5</v>
      </c>
      <c r="C111" s="57" t="s">
        <v>175</v>
      </c>
      <c r="D111" s="247">
        <v>83</v>
      </c>
      <c r="E111" s="23"/>
      <c r="F111" s="24"/>
      <c r="G111" s="25"/>
      <c r="H111" s="26"/>
      <c r="I111" s="27"/>
      <c r="J111" s="94"/>
      <c r="K111" s="99"/>
      <c r="L111" s="104"/>
      <c r="M111" s="29"/>
      <c r="N111" s="31"/>
      <c r="O111" s="30"/>
      <c r="P111" s="28"/>
      <c r="Q111" s="32"/>
      <c r="R111" s="33"/>
      <c r="S111" s="107"/>
      <c r="T111" s="34">
        <f t="shared" si="3"/>
        <v>0</v>
      </c>
      <c r="U111" s="35">
        <f t="shared" si="4"/>
        <v>0</v>
      </c>
    </row>
    <row r="112" spans="1:21" x14ac:dyDescent="0.25">
      <c r="A112" s="346" t="s">
        <v>176</v>
      </c>
      <c r="B112" s="122">
        <v>1</v>
      </c>
      <c r="C112" s="123" t="s">
        <v>177</v>
      </c>
      <c r="D112" s="312">
        <v>100</v>
      </c>
      <c r="E112" s="36"/>
      <c r="F112" s="37"/>
      <c r="G112" s="38"/>
      <c r="H112" s="3"/>
      <c r="I112" s="39"/>
      <c r="J112" s="95"/>
      <c r="K112" s="100"/>
      <c r="L112" s="105"/>
      <c r="M112" s="41"/>
      <c r="N112" s="43"/>
      <c r="O112" s="42"/>
      <c r="P112" s="40"/>
      <c r="Q112" s="2"/>
      <c r="R112" s="5"/>
      <c r="S112" s="4"/>
      <c r="T112" s="144">
        <f t="shared" si="3"/>
        <v>0</v>
      </c>
      <c r="U112" s="91">
        <f t="shared" si="4"/>
        <v>0</v>
      </c>
    </row>
    <row r="113" spans="1:21" x14ac:dyDescent="0.25">
      <c r="A113" s="347"/>
      <c r="B113" s="56">
        <v>2</v>
      </c>
      <c r="C113" s="57" t="s">
        <v>178</v>
      </c>
      <c r="D113" s="247">
        <v>83</v>
      </c>
      <c r="E113" s="142"/>
      <c r="F113" s="16"/>
      <c r="G113" s="17"/>
      <c r="H113" s="8"/>
      <c r="I113" s="18"/>
      <c r="J113" s="93"/>
      <c r="K113" s="98"/>
      <c r="L113" s="103"/>
      <c r="M113" s="20"/>
      <c r="N113" s="22"/>
      <c r="O113" s="21"/>
      <c r="P113" s="19"/>
      <c r="Q113" s="6"/>
      <c r="R113" s="90"/>
      <c r="S113" s="11"/>
      <c r="T113" s="144">
        <f t="shared" si="3"/>
        <v>0</v>
      </c>
      <c r="U113" s="91">
        <f t="shared" si="4"/>
        <v>0</v>
      </c>
    </row>
    <row r="114" spans="1:21" ht="15.75" thickBot="1" x14ac:dyDescent="0.3">
      <c r="A114" s="189" t="s">
        <v>323</v>
      </c>
      <c r="B114" s="127">
        <v>3</v>
      </c>
      <c r="C114" s="57" t="s">
        <v>179</v>
      </c>
      <c r="D114" s="314">
        <v>100</v>
      </c>
      <c r="E114" s="145"/>
      <c r="F114" s="24"/>
      <c r="G114" s="25"/>
      <c r="H114" s="26"/>
      <c r="I114" s="27"/>
      <c r="J114" s="94"/>
      <c r="K114" s="99"/>
      <c r="L114" s="104"/>
      <c r="M114" s="29"/>
      <c r="N114" s="31"/>
      <c r="O114" s="30"/>
      <c r="P114" s="28"/>
      <c r="Q114" s="32"/>
      <c r="R114" s="33"/>
      <c r="S114" s="107"/>
      <c r="T114" s="34">
        <f t="shared" si="3"/>
        <v>0</v>
      </c>
      <c r="U114" s="35">
        <f t="shared" si="4"/>
        <v>0</v>
      </c>
    </row>
    <row r="115" spans="1:21" x14ac:dyDescent="0.25">
      <c r="A115" s="358" t="s">
        <v>180</v>
      </c>
      <c r="B115" s="122">
        <v>1</v>
      </c>
      <c r="C115" s="123" t="s">
        <v>181</v>
      </c>
      <c r="D115" s="315">
        <v>150</v>
      </c>
      <c r="E115" s="36"/>
      <c r="F115" s="37"/>
      <c r="G115" s="38"/>
      <c r="H115" s="3"/>
      <c r="I115" s="39"/>
      <c r="J115" s="95"/>
      <c r="K115" s="100"/>
      <c r="L115" s="105"/>
      <c r="M115" s="41"/>
      <c r="N115" s="43"/>
      <c r="O115" s="42"/>
      <c r="P115" s="40"/>
      <c r="Q115" s="2"/>
      <c r="R115" s="5"/>
      <c r="S115" s="4"/>
      <c r="T115" s="144">
        <f t="shared" si="3"/>
        <v>0</v>
      </c>
      <c r="U115" s="91">
        <f t="shared" si="4"/>
        <v>0</v>
      </c>
    </row>
    <row r="116" spans="1:21" x14ac:dyDescent="0.25">
      <c r="A116" s="359"/>
      <c r="B116" s="56">
        <v>2</v>
      </c>
      <c r="C116" s="57" t="s">
        <v>182</v>
      </c>
      <c r="D116" s="247">
        <v>100</v>
      </c>
      <c r="E116" s="142"/>
      <c r="F116" s="16"/>
      <c r="G116" s="17"/>
      <c r="H116" s="8"/>
      <c r="I116" s="18"/>
      <c r="J116" s="93"/>
      <c r="K116" s="98"/>
      <c r="L116" s="103"/>
      <c r="M116" s="20"/>
      <c r="N116" s="22"/>
      <c r="O116" s="21"/>
      <c r="P116" s="19"/>
      <c r="Q116" s="6"/>
      <c r="R116" s="90"/>
      <c r="S116" s="11"/>
      <c r="T116" s="144">
        <f t="shared" si="3"/>
        <v>0</v>
      </c>
      <c r="U116" s="91">
        <f t="shared" si="4"/>
        <v>0</v>
      </c>
    </row>
    <row r="117" spans="1:21" x14ac:dyDescent="0.25">
      <c r="A117" s="359"/>
      <c r="B117" s="56">
        <v>3</v>
      </c>
      <c r="C117" s="57" t="s">
        <v>183</v>
      </c>
      <c r="D117" s="247">
        <v>100</v>
      </c>
      <c r="E117" s="15"/>
      <c r="F117" s="16"/>
      <c r="G117" s="17"/>
      <c r="H117" s="8"/>
      <c r="I117" s="18"/>
      <c r="J117" s="93"/>
      <c r="K117" s="98"/>
      <c r="L117" s="103"/>
      <c r="M117" s="20"/>
      <c r="N117" s="22"/>
      <c r="O117" s="21"/>
      <c r="P117" s="19"/>
      <c r="Q117" s="6"/>
      <c r="R117" s="90"/>
      <c r="S117" s="11"/>
      <c r="T117" s="144">
        <f t="shared" si="3"/>
        <v>0</v>
      </c>
      <c r="U117" s="91">
        <f t="shared" si="4"/>
        <v>0</v>
      </c>
    </row>
    <row r="118" spans="1:21" x14ac:dyDescent="0.25">
      <c r="A118" s="359"/>
      <c r="B118" s="84">
        <v>4</v>
      </c>
      <c r="C118" s="57" t="s">
        <v>184</v>
      </c>
      <c r="D118" s="247">
        <v>100</v>
      </c>
      <c r="E118" s="142"/>
      <c r="F118" s="16"/>
      <c r="G118" s="17"/>
      <c r="H118" s="8"/>
      <c r="I118" s="18"/>
      <c r="J118" s="93"/>
      <c r="K118" s="98"/>
      <c r="L118" s="103"/>
      <c r="M118" s="20"/>
      <c r="N118" s="22"/>
      <c r="O118" s="21"/>
      <c r="P118" s="19"/>
      <c r="Q118" s="6"/>
      <c r="R118" s="90"/>
      <c r="S118" s="11"/>
      <c r="T118" s="144">
        <f t="shared" si="3"/>
        <v>0</v>
      </c>
      <c r="U118" s="91">
        <f t="shared" si="4"/>
        <v>0</v>
      </c>
    </row>
    <row r="119" spans="1:21" x14ac:dyDescent="0.25">
      <c r="A119" s="359"/>
      <c r="B119" s="56">
        <v>5</v>
      </c>
      <c r="C119" s="57" t="s">
        <v>185</v>
      </c>
      <c r="D119" s="247">
        <v>125</v>
      </c>
      <c r="E119" s="142"/>
      <c r="F119" s="16"/>
      <c r="G119" s="17"/>
      <c r="H119" s="8"/>
      <c r="I119" s="18"/>
      <c r="J119" s="93"/>
      <c r="K119" s="98"/>
      <c r="L119" s="103"/>
      <c r="M119" s="20"/>
      <c r="N119" s="22"/>
      <c r="O119" s="21"/>
      <c r="P119" s="19"/>
      <c r="Q119" s="6"/>
      <c r="R119" s="90"/>
      <c r="S119" s="11"/>
      <c r="T119" s="144">
        <f t="shared" si="3"/>
        <v>0</v>
      </c>
      <c r="U119" s="91">
        <f t="shared" si="4"/>
        <v>0</v>
      </c>
    </row>
    <row r="120" spans="1:21" ht="15.75" thickBot="1" x14ac:dyDescent="0.3">
      <c r="A120" s="189" t="s">
        <v>324</v>
      </c>
      <c r="B120" s="127">
        <v>6</v>
      </c>
      <c r="C120" s="86" t="s">
        <v>186</v>
      </c>
      <c r="D120" s="247">
        <v>155</v>
      </c>
      <c r="E120" s="23"/>
      <c r="F120" s="24"/>
      <c r="G120" s="25"/>
      <c r="H120" s="26"/>
      <c r="I120" s="27"/>
      <c r="J120" s="94"/>
      <c r="K120" s="99"/>
      <c r="L120" s="104"/>
      <c r="M120" s="29"/>
      <c r="N120" s="31"/>
      <c r="O120" s="30"/>
      <c r="P120" s="28"/>
      <c r="Q120" s="32"/>
      <c r="R120" s="33"/>
      <c r="S120" s="107"/>
      <c r="T120" s="34">
        <f t="shared" si="3"/>
        <v>0</v>
      </c>
      <c r="U120" s="35">
        <f t="shared" si="4"/>
        <v>0</v>
      </c>
    </row>
    <row r="121" spans="1:21" x14ac:dyDescent="0.25">
      <c r="A121" s="358" t="s">
        <v>187</v>
      </c>
      <c r="B121" s="122">
        <v>1</v>
      </c>
      <c r="C121" s="123" t="s">
        <v>188</v>
      </c>
      <c r="D121" s="312">
        <v>100</v>
      </c>
      <c r="E121" s="143"/>
      <c r="F121" s="37"/>
      <c r="G121" s="38"/>
      <c r="H121" s="3"/>
      <c r="I121" s="39"/>
      <c r="J121" s="95"/>
      <c r="K121" s="100"/>
      <c r="L121" s="105"/>
      <c r="M121" s="41"/>
      <c r="N121" s="43"/>
      <c r="O121" s="42"/>
      <c r="P121" s="40"/>
      <c r="Q121" s="2"/>
      <c r="R121" s="5"/>
      <c r="S121" s="4"/>
      <c r="T121" s="144">
        <f t="shared" si="3"/>
        <v>0</v>
      </c>
      <c r="U121" s="91">
        <f t="shared" si="4"/>
        <v>0</v>
      </c>
    </row>
    <row r="122" spans="1:21" x14ac:dyDescent="0.25">
      <c r="A122" s="359"/>
      <c r="B122" s="84">
        <v>2</v>
      </c>
      <c r="C122" s="57" t="s">
        <v>189</v>
      </c>
      <c r="D122" s="247">
        <v>100</v>
      </c>
      <c r="E122" s="15"/>
      <c r="F122" s="16"/>
      <c r="G122" s="17"/>
      <c r="H122" s="8"/>
      <c r="I122" s="18"/>
      <c r="J122" s="93"/>
      <c r="K122" s="98"/>
      <c r="L122" s="103"/>
      <c r="M122" s="20"/>
      <c r="N122" s="22"/>
      <c r="O122" s="21"/>
      <c r="P122" s="19"/>
      <c r="Q122" s="6"/>
      <c r="R122" s="90"/>
      <c r="S122" s="11"/>
      <c r="T122" s="144">
        <f t="shared" si="3"/>
        <v>0</v>
      </c>
      <c r="U122" s="91">
        <f t="shared" si="4"/>
        <v>0</v>
      </c>
    </row>
    <row r="123" spans="1:21" ht="15.75" thickBot="1" x14ac:dyDescent="0.3">
      <c r="A123" s="189" t="s">
        <v>325</v>
      </c>
      <c r="B123" s="116">
        <v>3</v>
      </c>
      <c r="C123" s="86" t="s">
        <v>190</v>
      </c>
      <c r="D123" s="247">
        <v>108</v>
      </c>
      <c r="E123" s="23"/>
      <c r="F123" s="24"/>
      <c r="G123" s="25"/>
      <c r="H123" s="26"/>
      <c r="I123" s="27"/>
      <c r="J123" s="94"/>
      <c r="K123" s="99"/>
      <c r="L123" s="104"/>
      <c r="M123" s="29"/>
      <c r="N123" s="31"/>
      <c r="O123" s="30"/>
      <c r="P123" s="28"/>
      <c r="Q123" s="32"/>
      <c r="R123" s="33"/>
      <c r="S123" s="107"/>
      <c r="T123" s="34">
        <f t="shared" si="3"/>
        <v>0</v>
      </c>
      <c r="U123" s="35">
        <f t="shared" si="4"/>
        <v>0</v>
      </c>
    </row>
    <row r="124" spans="1:21" x14ac:dyDescent="0.25">
      <c r="A124" s="358" t="s">
        <v>191</v>
      </c>
      <c r="B124" s="122">
        <v>1</v>
      </c>
      <c r="C124" s="123" t="s">
        <v>192</v>
      </c>
      <c r="D124" s="312">
        <v>220</v>
      </c>
      <c r="E124" s="36"/>
      <c r="F124" s="37"/>
      <c r="G124" s="38"/>
      <c r="H124" s="3"/>
      <c r="I124" s="39"/>
      <c r="J124" s="95"/>
      <c r="K124" s="100"/>
      <c r="L124" s="105"/>
      <c r="M124" s="41"/>
      <c r="N124" s="43"/>
      <c r="O124" s="42"/>
      <c r="P124" s="40"/>
      <c r="Q124" s="2"/>
      <c r="R124" s="5"/>
      <c r="S124" s="4"/>
      <c r="T124" s="144">
        <f t="shared" si="3"/>
        <v>0</v>
      </c>
      <c r="U124" s="91">
        <f t="shared" si="4"/>
        <v>0</v>
      </c>
    </row>
    <row r="125" spans="1:21" x14ac:dyDescent="0.25">
      <c r="A125" s="359"/>
      <c r="B125" s="84">
        <v>2</v>
      </c>
      <c r="C125" s="57" t="s">
        <v>193</v>
      </c>
      <c r="D125" s="247">
        <v>280</v>
      </c>
      <c r="E125" s="15"/>
      <c r="F125" s="16"/>
      <c r="G125" s="17"/>
      <c r="H125" s="8"/>
      <c r="I125" s="18"/>
      <c r="J125" s="93"/>
      <c r="K125" s="98"/>
      <c r="L125" s="103"/>
      <c r="M125" s="20"/>
      <c r="N125" s="22"/>
      <c r="O125" s="21"/>
      <c r="P125" s="19"/>
      <c r="Q125" s="6"/>
      <c r="R125" s="90"/>
      <c r="S125" s="4"/>
      <c r="T125" s="144">
        <f t="shared" si="3"/>
        <v>0</v>
      </c>
      <c r="U125" s="91">
        <f t="shared" si="4"/>
        <v>0</v>
      </c>
    </row>
    <row r="126" spans="1:21" ht="15.75" thickBot="1" x14ac:dyDescent="0.3">
      <c r="A126" s="189" t="s">
        <v>326</v>
      </c>
      <c r="B126" s="54">
        <v>3</v>
      </c>
      <c r="C126" s="57" t="s">
        <v>194</v>
      </c>
      <c r="D126" s="247">
        <v>330</v>
      </c>
      <c r="E126" s="23"/>
      <c r="F126" s="24"/>
      <c r="G126" s="25"/>
      <c r="H126" s="26"/>
      <c r="I126" s="27"/>
      <c r="J126" s="94"/>
      <c r="K126" s="99"/>
      <c r="L126" s="104"/>
      <c r="M126" s="29"/>
      <c r="N126" s="31"/>
      <c r="O126" s="30"/>
      <c r="P126" s="28"/>
      <c r="Q126" s="32"/>
      <c r="R126" s="33"/>
      <c r="S126" s="107"/>
      <c r="T126" s="34">
        <f t="shared" si="3"/>
        <v>0</v>
      </c>
      <c r="U126" s="35">
        <f t="shared" si="4"/>
        <v>0</v>
      </c>
    </row>
    <row r="127" spans="1:21" x14ac:dyDescent="0.25">
      <c r="A127" s="358" t="s">
        <v>195</v>
      </c>
      <c r="B127" s="122">
        <v>1</v>
      </c>
      <c r="C127" s="123" t="s">
        <v>196</v>
      </c>
      <c r="D127" s="313">
        <v>240</v>
      </c>
      <c r="E127" s="36"/>
      <c r="F127" s="37"/>
      <c r="G127" s="38"/>
      <c r="H127" s="3"/>
      <c r="I127" s="39"/>
      <c r="J127" s="95"/>
      <c r="K127" s="100"/>
      <c r="L127" s="105"/>
      <c r="M127" s="41"/>
      <c r="N127" s="43"/>
      <c r="O127" s="42"/>
      <c r="P127" s="40"/>
      <c r="Q127" s="2"/>
      <c r="R127" s="5"/>
      <c r="S127" s="4"/>
      <c r="T127" s="144">
        <f t="shared" si="3"/>
        <v>0</v>
      </c>
      <c r="U127" s="91">
        <f t="shared" si="4"/>
        <v>0</v>
      </c>
    </row>
    <row r="128" spans="1:21" x14ac:dyDescent="0.25">
      <c r="A128" s="359"/>
      <c r="B128" s="56">
        <v>2</v>
      </c>
      <c r="C128" s="57" t="s">
        <v>197</v>
      </c>
      <c r="D128" s="247">
        <v>180</v>
      </c>
      <c r="E128" s="15"/>
      <c r="F128" s="16"/>
      <c r="G128" s="17"/>
      <c r="H128" s="8"/>
      <c r="I128" s="18"/>
      <c r="J128" s="93"/>
      <c r="K128" s="98"/>
      <c r="L128" s="103"/>
      <c r="M128" s="20"/>
      <c r="N128" s="22"/>
      <c r="O128" s="21"/>
      <c r="P128" s="19"/>
      <c r="Q128" s="6"/>
      <c r="R128" s="90"/>
      <c r="S128" s="11"/>
      <c r="T128" s="144">
        <f t="shared" si="3"/>
        <v>0</v>
      </c>
      <c r="U128" s="91">
        <f t="shared" si="4"/>
        <v>0</v>
      </c>
    </row>
    <row r="129" spans="1:21" ht="15.75" thickBot="1" x14ac:dyDescent="0.3">
      <c r="A129" s="189" t="s">
        <v>327</v>
      </c>
      <c r="B129" s="127">
        <v>3</v>
      </c>
      <c r="C129" s="57" t="s">
        <v>198</v>
      </c>
      <c r="D129" s="314">
        <v>130</v>
      </c>
      <c r="E129" s="23"/>
      <c r="F129" s="24"/>
      <c r="G129" s="25"/>
      <c r="H129" s="26"/>
      <c r="I129" s="27"/>
      <c r="J129" s="94"/>
      <c r="K129" s="99"/>
      <c r="L129" s="104"/>
      <c r="M129" s="29"/>
      <c r="N129" s="31"/>
      <c r="O129" s="30"/>
      <c r="P129" s="28"/>
      <c r="Q129" s="32"/>
      <c r="R129" s="33"/>
      <c r="S129" s="107"/>
      <c r="T129" s="34">
        <f t="shared" si="3"/>
        <v>0</v>
      </c>
      <c r="U129" s="35">
        <f t="shared" si="4"/>
        <v>0</v>
      </c>
    </row>
    <row r="130" spans="1:21" x14ac:dyDescent="0.25">
      <c r="A130" s="346" t="s">
        <v>199</v>
      </c>
      <c r="B130" s="122">
        <v>1</v>
      </c>
      <c r="C130" s="123" t="s">
        <v>200</v>
      </c>
      <c r="D130" s="320">
        <v>480</v>
      </c>
      <c r="E130" s="36"/>
      <c r="F130" s="37"/>
      <c r="G130" s="38"/>
      <c r="H130" s="3"/>
      <c r="I130" s="39"/>
      <c r="J130" s="95"/>
      <c r="K130" s="100"/>
      <c r="L130" s="105"/>
      <c r="M130" s="41"/>
      <c r="N130" s="43"/>
      <c r="O130" s="42"/>
      <c r="P130" s="40"/>
      <c r="Q130" s="2"/>
      <c r="R130" s="5"/>
      <c r="S130" s="4"/>
      <c r="T130" s="144">
        <f t="shared" si="3"/>
        <v>0</v>
      </c>
      <c r="U130" s="91">
        <f t="shared" si="4"/>
        <v>0</v>
      </c>
    </row>
    <row r="131" spans="1:21" x14ac:dyDescent="0.25">
      <c r="A131" s="347"/>
      <c r="B131" s="56">
        <v>2</v>
      </c>
      <c r="C131" s="57" t="s">
        <v>201</v>
      </c>
      <c r="D131" s="247">
        <v>290</v>
      </c>
      <c r="E131" s="142"/>
      <c r="F131" s="16"/>
      <c r="G131" s="17"/>
      <c r="H131" s="8"/>
      <c r="I131" s="18"/>
      <c r="J131" s="93"/>
      <c r="K131" s="98"/>
      <c r="L131" s="103"/>
      <c r="M131" s="20"/>
      <c r="N131" s="22"/>
      <c r="O131" s="21"/>
      <c r="P131" s="19"/>
      <c r="Q131" s="6"/>
      <c r="R131" s="90"/>
      <c r="S131" s="11"/>
      <c r="T131" s="144">
        <f t="shared" si="3"/>
        <v>0</v>
      </c>
      <c r="U131" s="91">
        <f t="shared" si="4"/>
        <v>0</v>
      </c>
    </row>
    <row r="132" spans="1:21" ht="15.75" thickBot="1" x14ac:dyDescent="0.3">
      <c r="A132" s="189" t="s">
        <v>328</v>
      </c>
      <c r="B132" s="127">
        <v>3</v>
      </c>
      <c r="C132" s="57" t="s">
        <v>202</v>
      </c>
      <c r="D132" s="314">
        <v>190</v>
      </c>
      <c r="E132" s="23"/>
      <c r="F132" s="24"/>
      <c r="G132" s="25"/>
      <c r="H132" s="26"/>
      <c r="I132" s="27"/>
      <c r="J132" s="94"/>
      <c r="K132" s="99"/>
      <c r="L132" s="104"/>
      <c r="M132" s="29"/>
      <c r="N132" s="31"/>
      <c r="O132" s="30"/>
      <c r="P132" s="28"/>
      <c r="Q132" s="32"/>
      <c r="R132" s="33"/>
      <c r="S132" s="107"/>
      <c r="T132" s="34">
        <f t="shared" si="3"/>
        <v>0</v>
      </c>
      <c r="U132" s="35">
        <f t="shared" si="4"/>
        <v>0</v>
      </c>
    </row>
    <row r="133" spans="1:21" x14ac:dyDescent="0.25">
      <c r="A133" s="241" t="s">
        <v>203</v>
      </c>
      <c r="B133" s="122">
        <v>1</v>
      </c>
      <c r="C133" s="123" t="s">
        <v>204</v>
      </c>
      <c r="D133" s="312">
        <v>300</v>
      </c>
      <c r="E133" s="36"/>
      <c r="F133" s="37"/>
      <c r="G133" s="38"/>
      <c r="H133" s="3"/>
      <c r="I133" s="39"/>
      <c r="J133" s="95"/>
      <c r="K133" s="100"/>
      <c r="L133" s="105"/>
      <c r="M133" s="41"/>
      <c r="N133" s="43"/>
      <c r="O133" s="42"/>
      <c r="P133" s="40"/>
      <c r="Q133" s="2"/>
      <c r="R133" s="5"/>
      <c r="S133" s="4"/>
      <c r="T133" s="144">
        <f t="shared" si="3"/>
        <v>0</v>
      </c>
      <c r="U133" s="91">
        <f t="shared" si="4"/>
        <v>0</v>
      </c>
    </row>
    <row r="134" spans="1:21" ht="15.75" thickBot="1" x14ac:dyDescent="0.3">
      <c r="A134" s="189" t="s">
        <v>329</v>
      </c>
      <c r="B134" s="85">
        <v>2</v>
      </c>
      <c r="C134" s="86" t="s">
        <v>205</v>
      </c>
      <c r="D134" s="247">
        <v>96</v>
      </c>
      <c r="E134" s="23"/>
      <c r="F134" s="24"/>
      <c r="G134" s="25"/>
      <c r="H134" s="26"/>
      <c r="I134" s="27"/>
      <c r="J134" s="94"/>
      <c r="K134" s="99"/>
      <c r="L134" s="104"/>
      <c r="M134" s="29"/>
      <c r="N134" s="31"/>
      <c r="O134" s="30"/>
      <c r="P134" s="28"/>
      <c r="Q134" s="32"/>
      <c r="R134" s="33"/>
      <c r="S134" s="107"/>
      <c r="T134" s="34">
        <f t="shared" si="3"/>
        <v>0</v>
      </c>
      <c r="U134" s="35">
        <f t="shared" si="4"/>
        <v>0</v>
      </c>
    </row>
    <row r="135" spans="1:21" ht="15.75" thickBot="1" x14ac:dyDescent="0.3">
      <c r="A135" s="87" t="s">
        <v>206</v>
      </c>
      <c r="B135" s="61">
        <v>1</v>
      </c>
      <c r="C135" s="62" t="s">
        <v>207</v>
      </c>
      <c r="D135" s="316">
        <v>230</v>
      </c>
      <c r="E135" s="44"/>
      <c r="F135" s="45"/>
      <c r="G135" s="46"/>
      <c r="H135" s="47"/>
      <c r="I135" s="48"/>
      <c r="J135" s="96"/>
      <c r="K135" s="101"/>
      <c r="L135" s="106"/>
      <c r="M135" s="50"/>
      <c r="N135" s="52"/>
      <c r="O135" s="51"/>
      <c r="P135" s="49"/>
      <c r="Q135" s="88"/>
      <c r="R135" s="89"/>
      <c r="S135" s="108"/>
      <c r="T135" s="34">
        <f t="shared" si="3"/>
        <v>0</v>
      </c>
      <c r="U135" s="35">
        <f t="shared" si="4"/>
        <v>0</v>
      </c>
    </row>
    <row r="136" spans="1:21" ht="15.75" thickBot="1" x14ac:dyDescent="0.3">
      <c r="A136" s="87" t="s">
        <v>208</v>
      </c>
      <c r="B136" s="61">
        <v>1</v>
      </c>
      <c r="C136" s="62" t="s">
        <v>209</v>
      </c>
      <c r="D136" s="316">
        <v>400</v>
      </c>
      <c r="E136" s="53"/>
      <c r="F136" s="45"/>
      <c r="G136" s="46"/>
      <c r="H136" s="47"/>
      <c r="I136" s="48"/>
      <c r="J136" s="96"/>
      <c r="K136" s="101"/>
      <c r="L136" s="106"/>
      <c r="M136" s="50"/>
      <c r="N136" s="52"/>
      <c r="O136" s="51"/>
      <c r="P136" s="49"/>
      <c r="Q136" s="88"/>
      <c r="R136" s="89"/>
      <c r="S136" s="108"/>
      <c r="T136" s="34">
        <f t="shared" si="3"/>
        <v>0</v>
      </c>
      <c r="U136" s="35">
        <f t="shared" si="4"/>
        <v>0</v>
      </c>
    </row>
    <row r="137" spans="1:21" ht="15.75" thickBot="1" x14ac:dyDescent="0.3">
      <c r="A137" s="87" t="s">
        <v>210</v>
      </c>
      <c r="B137" s="61">
        <v>1</v>
      </c>
      <c r="C137" s="62" t="s">
        <v>211</v>
      </c>
      <c r="D137" s="315">
        <v>380</v>
      </c>
      <c r="E137" s="44"/>
      <c r="F137" s="45"/>
      <c r="G137" s="46"/>
      <c r="H137" s="47"/>
      <c r="I137" s="48"/>
      <c r="J137" s="96"/>
      <c r="K137" s="101"/>
      <c r="L137" s="106"/>
      <c r="M137" s="50"/>
      <c r="N137" s="52"/>
      <c r="O137" s="51"/>
      <c r="P137" s="49"/>
      <c r="Q137" s="88"/>
      <c r="R137" s="89"/>
      <c r="S137" s="108"/>
      <c r="T137" s="34">
        <f t="shared" si="3"/>
        <v>0</v>
      </c>
      <c r="U137" s="35">
        <f t="shared" si="4"/>
        <v>0</v>
      </c>
    </row>
    <row r="138" spans="1:21" ht="15.75" thickBot="1" x14ac:dyDescent="0.3">
      <c r="A138" s="87" t="s">
        <v>212</v>
      </c>
      <c r="B138" s="61">
        <v>1</v>
      </c>
      <c r="C138" s="62" t="s">
        <v>213</v>
      </c>
      <c r="D138" s="316">
        <v>520</v>
      </c>
      <c r="E138" s="44"/>
      <c r="F138" s="45"/>
      <c r="G138" s="46"/>
      <c r="H138" s="47"/>
      <c r="I138" s="48"/>
      <c r="J138" s="96"/>
      <c r="K138" s="101"/>
      <c r="L138" s="106"/>
      <c r="M138" s="50"/>
      <c r="N138" s="52"/>
      <c r="O138" s="51"/>
      <c r="P138" s="49"/>
      <c r="Q138" s="88"/>
      <c r="R138" s="89"/>
      <c r="S138" s="108"/>
      <c r="T138" s="34">
        <f t="shared" si="3"/>
        <v>0</v>
      </c>
      <c r="U138" s="35">
        <f t="shared" si="4"/>
        <v>0</v>
      </c>
    </row>
  </sheetData>
  <sheetProtection algorithmName="SHA-512" hashValue="M4O7PNlwicfsRRhq1jHruWWIxjgS9Vy6yEGHiiABW65y9ioljHcrPiJyZPGBP4RICLzvHL5expoI7F5VPJL/2A==" saltValue="m8eIp7TIRkzWmK2ZBZmgXg==" spinCount="100000" sheet="1" objects="1" scenarios="1"/>
  <mergeCells count="37">
    <mergeCell ref="R3:T3"/>
    <mergeCell ref="R4:S4"/>
    <mergeCell ref="R5:S5"/>
    <mergeCell ref="A124:A125"/>
    <mergeCell ref="A127:A128"/>
    <mergeCell ref="A84:A87"/>
    <mergeCell ref="A90:A92"/>
    <mergeCell ref="A94:A96"/>
    <mergeCell ref="A36:A39"/>
    <mergeCell ref="A41:A42"/>
    <mergeCell ref="A48:A52"/>
    <mergeCell ref="A54:A57"/>
    <mergeCell ref="A59:A62"/>
    <mergeCell ref="A64:A65"/>
    <mergeCell ref="A11:A14"/>
    <mergeCell ref="A16:A19"/>
    <mergeCell ref="A130:A131"/>
    <mergeCell ref="T8:U8"/>
    <mergeCell ref="H2:J2"/>
    <mergeCell ref="H3:J3"/>
    <mergeCell ref="H4:J4"/>
    <mergeCell ref="K2:L2"/>
    <mergeCell ref="K3:L3"/>
    <mergeCell ref="A98:A100"/>
    <mergeCell ref="A102:A105"/>
    <mergeCell ref="A107:A110"/>
    <mergeCell ref="A112:A113"/>
    <mergeCell ref="A115:A119"/>
    <mergeCell ref="A121:A122"/>
    <mergeCell ref="A67:A68"/>
    <mergeCell ref="A74:A77"/>
    <mergeCell ref="A79:A82"/>
    <mergeCell ref="A21:A23"/>
    <mergeCell ref="A25:A27"/>
    <mergeCell ref="A29:A30"/>
    <mergeCell ref="A32:A34"/>
    <mergeCell ref="K4:L4"/>
  </mergeCells>
  <pageMargins left="0.7" right="0.7" top="0.75" bottom="0.75" header="0.3" footer="0.3"/>
  <pageSetup paperSize="9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tabSelected="1" zoomScaleNormal="100" workbookViewId="0">
      <selection activeCell="E22" sqref="E22"/>
    </sheetView>
  </sheetViews>
  <sheetFormatPr defaultRowHeight="15" x14ac:dyDescent="0.25"/>
  <cols>
    <col min="1" max="1" width="8.140625" style="175" customWidth="1"/>
    <col min="2" max="2" width="6.42578125" style="175" customWidth="1"/>
    <col min="3" max="3" width="10.140625" style="175" customWidth="1"/>
    <col min="4" max="4" width="9.140625" style="175"/>
    <col min="5" max="5" width="7.28515625" style="175" customWidth="1"/>
    <col min="6" max="6" width="4.7109375" style="175" customWidth="1"/>
    <col min="7" max="7" width="9.140625" style="175"/>
    <col min="8" max="8" width="8" style="175" customWidth="1"/>
    <col min="9" max="9" width="9.140625" style="175"/>
    <col min="10" max="10" width="8.7109375" style="175" customWidth="1"/>
    <col min="11" max="11" width="6.5703125" style="175" customWidth="1"/>
    <col min="12" max="16384" width="9.140625" style="175"/>
  </cols>
  <sheetData>
    <row r="1" spans="1:12" ht="9.9499999999999993" customHeight="1" x14ac:dyDescent="0.25">
      <c r="J1" s="182"/>
    </row>
    <row r="2" spans="1:12" ht="9.9499999999999993" customHeight="1" x14ac:dyDescent="0.25">
      <c r="H2" s="328" t="s">
        <v>347</v>
      </c>
      <c r="I2" s="328"/>
      <c r="J2" s="182"/>
    </row>
    <row r="3" spans="1:12" ht="9.9499999999999993" customHeight="1" x14ac:dyDescent="0.25">
      <c r="H3" s="328" t="s">
        <v>348</v>
      </c>
      <c r="I3" s="328"/>
      <c r="J3" s="182"/>
    </row>
    <row r="4" spans="1:12" s="179" customFormat="1" ht="9.9499999999999993" customHeight="1" x14ac:dyDescent="0.25">
      <c r="H4" s="328" t="s">
        <v>349</v>
      </c>
      <c r="I4" s="328"/>
      <c r="J4" s="200"/>
    </row>
    <row r="5" spans="1:12" s="179" customFormat="1" ht="9.9499999999999993" customHeight="1" x14ac:dyDescent="0.25">
      <c r="H5" s="330" t="s">
        <v>368</v>
      </c>
      <c r="I5" s="330"/>
      <c r="J5" s="200"/>
    </row>
    <row r="6" spans="1:12" s="176" customFormat="1" ht="9.9499999999999993" customHeight="1" x14ac:dyDescent="0.25">
      <c r="H6" s="329"/>
      <c r="I6" s="329"/>
      <c r="J6" s="198"/>
    </row>
    <row r="7" spans="1:12" ht="11.25" customHeight="1" x14ac:dyDescent="0.25"/>
    <row r="8" spans="1:12" x14ac:dyDescent="0.25">
      <c r="A8" s="195" t="s">
        <v>338</v>
      </c>
      <c r="B8" s="195"/>
      <c r="C8" s="182"/>
      <c r="D8" s="182"/>
      <c r="E8" s="182"/>
      <c r="G8" s="196" t="s">
        <v>337</v>
      </c>
      <c r="H8" s="197"/>
    </row>
    <row r="9" spans="1:12" x14ac:dyDescent="0.25">
      <c r="A9" s="365" t="s">
        <v>345</v>
      </c>
      <c r="B9" s="366"/>
      <c r="C9" s="367"/>
      <c r="D9" s="368"/>
      <c r="E9" s="369"/>
      <c r="F9" s="178"/>
      <c r="G9" s="365" t="s">
        <v>33</v>
      </c>
      <c r="H9" s="366"/>
      <c r="I9" s="367"/>
      <c r="J9" s="368"/>
      <c r="K9" s="369"/>
      <c r="L9" s="178"/>
    </row>
    <row r="10" spans="1:12" x14ac:dyDescent="0.25">
      <c r="A10" s="365" t="s">
        <v>34</v>
      </c>
      <c r="B10" s="366"/>
      <c r="C10" s="367"/>
      <c r="D10" s="368"/>
      <c r="E10" s="369"/>
      <c r="F10" s="178"/>
      <c r="G10" s="365" t="s">
        <v>34</v>
      </c>
      <c r="H10" s="366"/>
      <c r="I10" s="367"/>
      <c r="J10" s="368"/>
      <c r="K10" s="369"/>
      <c r="L10" s="178"/>
    </row>
    <row r="11" spans="1:12" x14ac:dyDescent="0.25">
      <c r="A11" s="370"/>
      <c r="B11" s="371"/>
      <c r="C11" s="374"/>
      <c r="D11" s="375"/>
      <c r="E11" s="376"/>
      <c r="F11" s="178"/>
      <c r="G11" s="370"/>
      <c r="H11" s="371"/>
      <c r="I11" s="374"/>
      <c r="J11" s="375"/>
      <c r="K11" s="376"/>
      <c r="L11" s="178"/>
    </row>
    <row r="12" spans="1:12" x14ac:dyDescent="0.25">
      <c r="A12" s="365" t="s">
        <v>35</v>
      </c>
      <c r="B12" s="366"/>
      <c r="C12" s="367"/>
      <c r="D12" s="368"/>
      <c r="E12" s="369"/>
      <c r="F12" s="178"/>
      <c r="G12" s="365" t="s">
        <v>35</v>
      </c>
      <c r="H12" s="366"/>
      <c r="I12" s="367"/>
      <c r="J12" s="368"/>
      <c r="K12" s="369"/>
      <c r="L12" s="178"/>
    </row>
    <row r="13" spans="1:12" x14ac:dyDescent="0.25">
      <c r="A13" s="372"/>
      <c r="B13" s="373"/>
      <c r="C13" s="367"/>
      <c r="D13" s="368"/>
      <c r="E13" s="369"/>
      <c r="F13" s="240"/>
      <c r="G13" s="372"/>
      <c r="H13" s="373"/>
      <c r="I13" s="367"/>
      <c r="J13" s="368"/>
      <c r="K13" s="369"/>
      <c r="L13" s="178"/>
    </row>
    <row r="14" spans="1:12" x14ac:dyDescent="0.25">
      <c r="A14" s="365" t="s">
        <v>36</v>
      </c>
      <c r="B14" s="366"/>
      <c r="C14" s="367"/>
      <c r="D14" s="368"/>
      <c r="E14" s="369"/>
      <c r="F14" s="178"/>
      <c r="G14" s="365" t="s">
        <v>36</v>
      </c>
      <c r="H14" s="366"/>
      <c r="I14" s="367"/>
      <c r="J14" s="368"/>
      <c r="K14" s="369"/>
      <c r="L14" s="178"/>
    </row>
    <row r="15" spans="1:12" x14ac:dyDescent="0.25">
      <c r="A15" s="365" t="s">
        <v>37</v>
      </c>
      <c r="B15" s="366"/>
      <c r="C15" s="367"/>
      <c r="D15" s="368"/>
      <c r="E15" s="369"/>
      <c r="F15" s="178"/>
      <c r="G15" s="365" t="s">
        <v>37</v>
      </c>
      <c r="H15" s="366"/>
      <c r="I15" s="367"/>
      <c r="J15" s="368"/>
      <c r="K15" s="369"/>
      <c r="L15" s="178"/>
    </row>
    <row r="16" spans="1:12" x14ac:dyDescent="0.25">
      <c r="A16" s="365" t="s">
        <v>38</v>
      </c>
      <c r="B16" s="366"/>
      <c r="C16" s="367"/>
      <c r="D16" s="368"/>
      <c r="E16" s="369"/>
      <c r="F16" s="178"/>
      <c r="G16" s="365" t="s">
        <v>38</v>
      </c>
      <c r="H16" s="366"/>
      <c r="I16" s="367"/>
      <c r="J16" s="368"/>
      <c r="K16" s="369"/>
      <c r="L16" s="178"/>
    </row>
    <row r="17" spans="1:13" ht="9" customHeight="1" x14ac:dyDescent="0.25">
      <c r="A17" s="377"/>
      <c r="B17" s="377"/>
      <c r="C17" s="377"/>
      <c r="D17" s="377"/>
      <c r="E17" s="373"/>
      <c r="F17" s="178"/>
      <c r="G17" s="378"/>
      <c r="H17" s="377"/>
      <c r="I17" s="377"/>
      <c r="J17" s="377"/>
      <c r="K17" s="373"/>
      <c r="L17" s="178"/>
    </row>
    <row r="18" spans="1:13" x14ac:dyDescent="0.25">
      <c r="A18" s="387" t="s">
        <v>39</v>
      </c>
      <c r="B18" s="388"/>
      <c r="C18" s="384"/>
      <c r="D18" s="385"/>
      <c r="E18" s="386"/>
      <c r="F18" s="178"/>
      <c r="G18" s="365" t="s">
        <v>41</v>
      </c>
      <c r="H18" s="366"/>
      <c r="I18" s="367"/>
      <c r="J18" s="368"/>
      <c r="K18" s="369"/>
      <c r="L18" s="178"/>
    </row>
    <row r="19" spans="1:13" x14ac:dyDescent="0.25">
      <c r="A19" s="365" t="s">
        <v>40</v>
      </c>
      <c r="B19" s="366"/>
      <c r="C19" s="384"/>
      <c r="D19" s="385"/>
      <c r="E19" s="386"/>
      <c r="F19" s="178"/>
      <c r="G19" s="365" t="s">
        <v>40</v>
      </c>
      <c r="H19" s="366"/>
      <c r="I19" s="384"/>
      <c r="J19" s="385"/>
      <c r="K19" s="386"/>
      <c r="L19" s="178"/>
    </row>
    <row r="20" spans="1:13" x14ac:dyDescent="0.25">
      <c r="A20" s="236"/>
      <c r="B20" s="237"/>
      <c r="C20" s="238"/>
      <c r="D20" s="238"/>
      <c r="E20" s="238"/>
      <c r="F20" s="239"/>
      <c r="G20" s="237"/>
      <c r="H20" s="237"/>
      <c r="I20" s="238"/>
      <c r="J20" s="238"/>
      <c r="K20" s="238"/>
      <c r="L20" s="178"/>
    </row>
    <row r="22" spans="1:13" x14ac:dyDescent="0.25">
      <c r="A22" s="195" t="s">
        <v>339</v>
      </c>
      <c r="B22" s="195"/>
      <c r="C22" s="195"/>
    </row>
    <row r="23" spans="1:13" ht="16.5" customHeight="1" x14ac:dyDescent="0.25">
      <c r="A23" s="207" t="s">
        <v>340</v>
      </c>
      <c r="B23" s="184"/>
      <c r="C23" s="184"/>
      <c r="D23" s="181"/>
      <c r="E23" s="181"/>
      <c r="F23" s="201"/>
      <c r="G23" s="180" t="s">
        <v>341</v>
      </c>
    </row>
    <row r="24" spans="1:13" ht="9" customHeight="1" x14ac:dyDescent="0.25">
      <c r="A24" s="379"/>
      <c r="B24" s="380"/>
      <c r="C24" s="381"/>
      <c r="D24" s="382"/>
      <c r="E24" s="383"/>
      <c r="F24" s="200"/>
    </row>
    <row r="25" spans="1:13" ht="15.75" x14ac:dyDescent="0.25">
      <c r="A25" s="223" t="s">
        <v>342</v>
      </c>
      <c r="B25" s="224"/>
      <c r="C25" s="202">
        <f>SUM(Holds!T11:T54)</f>
        <v>0</v>
      </c>
      <c r="D25" s="225"/>
      <c r="E25" s="226"/>
      <c r="F25" s="182"/>
      <c r="G25" s="223" t="s">
        <v>30</v>
      </c>
      <c r="H25" s="224"/>
      <c r="I25" s="202">
        <f>SUM(Volumes!T11:T138)</f>
        <v>0</v>
      </c>
      <c r="J25" s="227"/>
      <c r="K25" s="178"/>
      <c r="L25" s="203"/>
      <c r="M25" s="182"/>
    </row>
    <row r="26" spans="1:13" x14ac:dyDescent="0.25">
      <c r="A26" s="208" t="s">
        <v>343</v>
      </c>
      <c r="B26" s="209"/>
      <c r="C26" s="206">
        <f>SUM(Holds!V11:V54)</f>
        <v>0</v>
      </c>
      <c r="D26" s="228" t="s">
        <v>31</v>
      </c>
      <c r="E26" s="229"/>
      <c r="F26" s="182"/>
      <c r="G26" s="208" t="s">
        <v>333</v>
      </c>
      <c r="H26" s="209"/>
      <c r="I26" s="199">
        <f>SUM(Volumes!U11:U138)</f>
        <v>0</v>
      </c>
      <c r="J26" s="230" t="s">
        <v>31</v>
      </c>
      <c r="L26" s="204"/>
    </row>
    <row r="27" spans="1:13" x14ac:dyDescent="0.25">
      <c r="A27" s="208" t="s">
        <v>350</v>
      </c>
      <c r="B27" s="218">
        <v>0</v>
      </c>
      <c r="C27" s="219">
        <f>B27/100*C26</f>
        <v>0</v>
      </c>
      <c r="D27" s="231" t="s">
        <v>31</v>
      </c>
      <c r="E27" s="181"/>
      <c r="F27" s="232"/>
      <c r="G27" s="208" t="s">
        <v>344</v>
      </c>
      <c r="H27" s="218">
        <v>0</v>
      </c>
      <c r="I27" s="219">
        <f>H27/100*I26</f>
        <v>0</v>
      </c>
      <c r="J27" s="231" t="s">
        <v>31</v>
      </c>
      <c r="L27" s="174"/>
      <c r="M27" s="174"/>
    </row>
    <row r="28" spans="1:13" x14ac:dyDescent="0.25">
      <c r="A28" s="232"/>
      <c r="B28" s="232"/>
      <c r="C28" s="232"/>
      <c r="D28" s="232"/>
      <c r="E28" s="232"/>
      <c r="F28" s="181"/>
      <c r="G28" s="181"/>
      <c r="H28" s="181"/>
      <c r="I28" s="181"/>
      <c r="J28" s="181"/>
    </row>
    <row r="29" spans="1:13" x14ac:dyDescent="0.25">
      <c r="A29" s="198" t="s">
        <v>346</v>
      </c>
      <c r="B29" s="198"/>
      <c r="C29" s="327"/>
      <c r="D29" s="222" t="s">
        <v>31</v>
      </c>
      <c r="E29" s="181"/>
      <c r="F29" s="181"/>
      <c r="G29" s="181"/>
      <c r="H29" s="181"/>
      <c r="I29" s="181"/>
      <c r="J29" s="181"/>
    </row>
    <row r="30" spans="1:13" x14ac:dyDescent="0.25">
      <c r="A30" s="205"/>
      <c r="B30" s="205"/>
      <c r="C30" s="174"/>
      <c r="D30" s="174"/>
    </row>
    <row r="31" spans="1:13" ht="15.75" thickBot="1" x14ac:dyDescent="0.3">
      <c r="A31" s="183" t="s">
        <v>42</v>
      </c>
      <c r="B31" s="211"/>
      <c r="C31" s="179"/>
      <c r="D31" s="179"/>
      <c r="E31" s="179"/>
      <c r="F31" s="179"/>
      <c r="G31" s="179"/>
    </row>
    <row r="32" spans="1:13" ht="17.25" customHeight="1" x14ac:dyDescent="0.25">
      <c r="A32" s="210"/>
      <c r="B32" s="212" t="s">
        <v>363</v>
      </c>
      <c r="C32" s="213"/>
      <c r="D32" s="214"/>
      <c r="E32" s="220">
        <f>C26-C27+I26-I27+C29</f>
        <v>0</v>
      </c>
      <c r="F32" s="214"/>
      <c r="G32" s="233" t="s">
        <v>31</v>
      </c>
      <c r="H32" s="178"/>
    </row>
    <row r="33" spans="1:8" ht="16.5" customHeight="1" thickBot="1" x14ac:dyDescent="0.3">
      <c r="A33" s="177"/>
      <c r="B33" s="215" t="s">
        <v>364</v>
      </c>
      <c r="C33" s="216"/>
      <c r="D33" s="217"/>
      <c r="E33" s="221">
        <f>E32*1.22</f>
        <v>0</v>
      </c>
      <c r="F33" s="217"/>
      <c r="G33" s="234" t="s">
        <v>31</v>
      </c>
      <c r="H33" s="178"/>
    </row>
    <row r="34" spans="1:8" x14ac:dyDescent="0.25">
      <c r="B34" s="174"/>
      <c r="C34" s="174"/>
      <c r="D34" s="174"/>
      <c r="E34" s="174"/>
      <c r="F34" s="174"/>
      <c r="G34" s="174"/>
    </row>
    <row r="35" spans="1:8" x14ac:dyDescent="0.25">
      <c r="B35" s="174"/>
      <c r="C35" s="174"/>
      <c r="D35" s="174"/>
      <c r="E35" s="174"/>
      <c r="F35" s="174"/>
      <c r="G35" s="174"/>
    </row>
    <row r="36" spans="1:8" x14ac:dyDescent="0.25">
      <c r="B36" s="174"/>
      <c r="C36" s="174"/>
      <c r="D36" s="174"/>
      <c r="E36" s="174"/>
      <c r="F36" s="174"/>
      <c r="G36" s="174"/>
    </row>
    <row r="37" spans="1:8" x14ac:dyDescent="0.25">
      <c r="A37" s="195" t="s">
        <v>365</v>
      </c>
      <c r="B37" s="235"/>
      <c r="C37" s="174"/>
      <c r="D37" s="174"/>
      <c r="E37" s="174"/>
      <c r="F37" s="174"/>
      <c r="G37" s="174"/>
    </row>
    <row r="38" spans="1:8" x14ac:dyDescent="0.25">
      <c r="A38" s="182" t="s">
        <v>345</v>
      </c>
      <c r="B38" s="194" t="s">
        <v>351</v>
      </c>
      <c r="C38" s="193"/>
    </row>
    <row r="39" spans="1:8" x14ac:dyDescent="0.25">
      <c r="A39" s="182" t="s">
        <v>35</v>
      </c>
      <c r="B39" s="182" t="s">
        <v>352</v>
      </c>
      <c r="C39" s="181"/>
      <c r="D39" s="181"/>
      <c r="E39" s="181"/>
    </row>
    <row r="40" spans="1:8" x14ac:dyDescent="0.25">
      <c r="A40" s="182" t="s">
        <v>366</v>
      </c>
      <c r="B40" s="182" t="s">
        <v>367</v>
      </c>
      <c r="C40" s="181"/>
      <c r="D40" s="181"/>
      <c r="E40" s="181"/>
    </row>
    <row r="41" spans="1:8" x14ac:dyDescent="0.25">
      <c r="A41" s="182" t="s">
        <v>353</v>
      </c>
      <c r="B41" s="182" t="s">
        <v>354</v>
      </c>
      <c r="C41" s="182"/>
      <c r="D41" s="181"/>
      <c r="E41" s="181"/>
    </row>
    <row r="43" spans="1:8" x14ac:dyDescent="0.25">
      <c r="A43" s="182" t="s">
        <v>355</v>
      </c>
      <c r="B43" s="182"/>
      <c r="C43" s="194" t="s">
        <v>356</v>
      </c>
      <c r="D43" s="193"/>
    </row>
    <row r="44" spans="1:8" x14ac:dyDescent="0.25">
      <c r="A44" s="182" t="s">
        <v>357</v>
      </c>
      <c r="B44" s="182"/>
      <c r="C44" s="194" t="s">
        <v>358</v>
      </c>
      <c r="D44" s="194"/>
    </row>
    <row r="46" spans="1:8" x14ac:dyDescent="0.25">
      <c r="A46" s="182" t="s">
        <v>359</v>
      </c>
      <c r="B46" s="182"/>
      <c r="C46" s="182" t="s">
        <v>361</v>
      </c>
      <c r="D46" s="182"/>
      <c r="E46" s="182"/>
      <c r="F46" s="182"/>
      <c r="G46" s="182"/>
    </row>
    <row r="47" spans="1:8" x14ac:dyDescent="0.25">
      <c r="A47" s="182" t="s">
        <v>360</v>
      </c>
      <c r="B47" s="182"/>
      <c r="C47" s="182" t="s">
        <v>362</v>
      </c>
      <c r="D47" s="182"/>
      <c r="E47" s="182"/>
      <c r="F47" s="182"/>
      <c r="G47" s="182"/>
    </row>
  </sheetData>
  <mergeCells count="44">
    <mergeCell ref="A24:C24"/>
    <mergeCell ref="D24:E24"/>
    <mergeCell ref="G18:H18"/>
    <mergeCell ref="I18:K18"/>
    <mergeCell ref="G19:H19"/>
    <mergeCell ref="I19:K19"/>
    <mergeCell ref="A18:B18"/>
    <mergeCell ref="C18:E18"/>
    <mergeCell ref="A19:B19"/>
    <mergeCell ref="C19:E19"/>
    <mergeCell ref="G13:H13"/>
    <mergeCell ref="G17:K17"/>
    <mergeCell ref="I11:K11"/>
    <mergeCell ref="I13:K13"/>
    <mergeCell ref="G14:H14"/>
    <mergeCell ref="I14:K14"/>
    <mergeCell ref="G15:H15"/>
    <mergeCell ref="I15:K15"/>
    <mergeCell ref="G16:H16"/>
    <mergeCell ref="I16:K16"/>
    <mergeCell ref="G9:H9"/>
    <mergeCell ref="I9:K9"/>
    <mergeCell ref="G10:H10"/>
    <mergeCell ref="I10:K10"/>
    <mergeCell ref="G12:H12"/>
    <mergeCell ref="I12:K12"/>
    <mergeCell ref="G11:H11"/>
    <mergeCell ref="A13:B13"/>
    <mergeCell ref="C11:E11"/>
    <mergeCell ref="A17:E17"/>
    <mergeCell ref="C13:E13"/>
    <mergeCell ref="A14:B14"/>
    <mergeCell ref="C14:E14"/>
    <mergeCell ref="A15:B15"/>
    <mergeCell ref="C15:E15"/>
    <mergeCell ref="A16:B16"/>
    <mergeCell ref="C16:E16"/>
    <mergeCell ref="A9:B9"/>
    <mergeCell ref="C9:E9"/>
    <mergeCell ref="A10:B10"/>
    <mergeCell ref="C10:E10"/>
    <mergeCell ref="A12:B12"/>
    <mergeCell ref="C12:E12"/>
    <mergeCell ref="A11:B1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Holds</vt:lpstr>
      <vt:lpstr>Volumes</vt:lpstr>
      <vt:lpstr>Order Summary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Jure Bobnar</dc:creator>
  <cp:lastModifiedBy>Bonev</cp:lastModifiedBy>
  <cp:lastPrinted>2017-12-13T16:43:20Z</cp:lastPrinted>
  <dcterms:created xsi:type="dcterms:W3CDTF">2013-10-15T09:14:03Z</dcterms:created>
  <dcterms:modified xsi:type="dcterms:W3CDTF">2018-06-15T09:54:51Z</dcterms:modified>
</cp:coreProperties>
</file>